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TAWA 2-0\ZMIANY PO USTAWIE 2_0\DOKUMENTY DO KOMISJI JAKOŚCI STYCZEŃ 2019\"/>
    </mc:Choice>
  </mc:AlternateContent>
  <xr:revisionPtr revIDLastSave="0" documentId="13_ncr:1_{09371883-8884-411E-B2C4-2468C0DCA1B0}" xr6:coauthVersionLast="41" xr6:coauthVersionMax="41" xr10:uidLastSave="{00000000-0000-0000-0000-000000000000}"/>
  <bookViews>
    <workbookView xWindow="-110" yWindow="-110" windowWidth="19420" windowHeight="10420" activeTab="2" xr2:uid="{00000000-000D-0000-FFFF-FFFF00000000}"/>
  </bookViews>
  <sheets>
    <sheet name="PODSTAWOWA" sheetId="1" r:id="rId1"/>
    <sheet name="SPECJALNOSC ROMY" sheetId="2" r:id="rId2"/>
    <sheet name="SPECJALNOSC FRANG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8" i="1" l="1"/>
  <c r="V35" i="1"/>
  <c r="V58" i="1"/>
  <c r="V59" i="1" l="1"/>
  <c r="AA29" i="2" l="1"/>
  <c r="AA30" i="2" s="1"/>
  <c r="Y19" i="2"/>
  <c r="Y20" i="2"/>
  <c r="Y21" i="2"/>
  <c r="Y22" i="2"/>
  <c r="Y23" i="2"/>
  <c r="Y24" i="2"/>
  <c r="Y25" i="2"/>
  <c r="Y26" i="2"/>
  <c r="Y27" i="2"/>
  <c r="Y28" i="2"/>
  <c r="Y19" i="3"/>
  <c r="Y18" i="3"/>
  <c r="Y17" i="3"/>
  <c r="Y16" i="3"/>
  <c r="Y15" i="3"/>
  <c r="Y14" i="3"/>
  <c r="Y13" i="3"/>
  <c r="Y12" i="3"/>
  <c r="Y15" i="2"/>
  <c r="Y14" i="2"/>
  <c r="Y13" i="2"/>
  <c r="Y12" i="2"/>
  <c r="AA26" i="3" l="1"/>
  <c r="Y25" i="3"/>
  <c r="Y24" i="3"/>
  <c r="Y23" i="3"/>
  <c r="Y22" i="3"/>
  <c r="Y21" i="3"/>
  <c r="Y20" i="3"/>
  <c r="Y29" i="2"/>
  <c r="V121" i="1"/>
  <c r="T119" i="1"/>
  <c r="T118" i="1"/>
  <c r="V112" i="1"/>
  <c r="T112" i="1"/>
  <c r="V99" i="1"/>
  <c r="T97" i="1"/>
  <c r="T96" i="1"/>
  <c r="T95" i="1"/>
  <c r="T94" i="1"/>
  <c r="T92" i="1"/>
  <c r="T91" i="1"/>
  <c r="V90" i="1"/>
  <c r="T89" i="1"/>
  <c r="T87" i="1"/>
  <c r="T86" i="1"/>
  <c r="T85" i="1"/>
  <c r="T84" i="1"/>
  <c r="V81" i="1"/>
  <c r="T79" i="1"/>
  <c r="T77" i="1"/>
  <c r="T76" i="1"/>
  <c r="T73" i="1"/>
  <c r="T72" i="1"/>
  <c r="T71" i="1"/>
  <c r="T70" i="1"/>
  <c r="V69" i="1"/>
  <c r="T67" i="1"/>
  <c r="T65" i="1"/>
  <c r="T64" i="1"/>
  <c r="T63" i="1"/>
  <c r="T62" i="1"/>
  <c r="T61" i="1"/>
  <c r="T60" i="1"/>
  <c r="T54" i="1"/>
  <c r="T53" i="1"/>
  <c r="T52" i="1"/>
  <c r="T43" i="1"/>
  <c r="T41" i="1"/>
  <c r="T40" i="1"/>
  <c r="T39" i="1"/>
  <c r="T38" i="1"/>
  <c r="T37" i="1"/>
  <c r="T32" i="1"/>
  <c r="T31" i="1"/>
  <c r="T35" i="1" s="1"/>
  <c r="T22" i="1"/>
  <c r="T21" i="1"/>
  <c r="T20" i="1"/>
  <c r="T19" i="1"/>
  <c r="T18" i="1"/>
  <c r="T17" i="1"/>
  <c r="T16" i="1"/>
  <c r="T99" i="1" l="1"/>
  <c r="T69" i="1"/>
  <c r="T81" i="1"/>
  <c r="T58" i="1"/>
  <c r="T59" i="1" s="1"/>
  <c r="T121" i="1"/>
  <c r="V100" i="1"/>
  <c r="T90" i="1"/>
  <c r="V82" i="1"/>
  <c r="Y26" i="3"/>
  <c r="Y30" i="2"/>
  <c r="T82" i="1" l="1"/>
  <c r="T100" i="1"/>
  <c r="V101" i="1"/>
  <c r="T101" i="1" l="1"/>
</calcChain>
</file>

<file path=xl/sharedStrings.xml><?xml version="1.0" encoding="utf-8"?>
<sst xmlns="http://schemas.openxmlformats.org/spreadsheetml/2006/main" count="546" uniqueCount="211">
  <si>
    <t>Semestr</t>
  </si>
  <si>
    <t>Szczegóły przedmiotu</t>
  </si>
  <si>
    <t>KOD</t>
  </si>
  <si>
    <t>Liczba godzin</t>
  </si>
  <si>
    <t>Forma zaliczenia (oc / e)</t>
  </si>
  <si>
    <t>ECTS</t>
  </si>
  <si>
    <t>w1</t>
  </si>
  <si>
    <t>w2</t>
  </si>
  <si>
    <t>w3</t>
  </si>
  <si>
    <t>ck1</t>
  </si>
  <si>
    <t>ck2</t>
  </si>
  <si>
    <t>ck3</t>
  </si>
  <si>
    <t>p1</t>
  </si>
  <si>
    <t>p2</t>
  </si>
  <si>
    <t>s</t>
  </si>
  <si>
    <t>pr</t>
  </si>
  <si>
    <t>wf</t>
  </si>
  <si>
    <t>Razem</t>
  </si>
  <si>
    <t>oc.</t>
  </si>
  <si>
    <t>MP</t>
  </si>
  <si>
    <t>E</t>
  </si>
  <si>
    <t>3</t>
  </si>
  <si>
    <t>4</t>
  </si>
  <si>
    <t>5</t>
  </si>
  <si>
    <t>6</t>
  </si>
  <si>
    <t>Elementy historii i kultury II obszaru językowego</t>
  </si>
  <si>
    <t>Elementy historii literatury II obszaru językowego</t>
  </si>
  <si>
    <r>
      <t>2</t>
    </r>
    <r>
      <rPr>
        <sz val="12"/>
        <rFont val="Calibri"/>
        <family val="2"/>
        <charset val="238"/>
      </rPr>
      <t>×oc.</t>
    </r>
  </si>
  <si>
    <t>ML</t>
  </si>
  <si>
    <t>3,4</t>
  </si>
  <si>
    <t>Elementy gramatyki  opisowej II obszaru językowego</t>
  </si>
  <si>
    <t>2×oc.</t>
  </si>
  <si>
    <t>MJ</t>
  </si>
  <si>
    <t>ML/MJ</t>
  </si>
  <si>
    <t>e</t>
  </si>
  <si>
    <t>PLAN STUDIÓW</t>
  </si>
  <si>
    <t>kierunek studiów:</t>
  </si>
  <si>
    <t>filologia romańska</t>
  </si>
  <si>
    <t>profil studiów:</t>
  </si>
  <si>
    <t>ogólnoakademicki</t>
  </si>
  <si>
    <t>stopień:</t>
  </si>
  <si>
    <t>I (licencjat)</t>
  </si>
  <si>
    <t>forma studiów:</t>
  </si>
  <si>
    <t>stacjonarne</t>
  </si>
  <si>
    <t>specjalność:</t>
  </si>
  <si>
    <t>od roku:</t>
  </si>
  <si>
    <t>Zatwierdzona na posiedzeniu Rady Wydziału Filologicznego w dniu……………………………………………..</t>
  </si>
  <si>
    <t>Rok</t>
  </si>
  <si>
    <t xml:space="preserve">Przedmiot </t>
  </si>
  <si>
    <t>Moduły:
MP-z.praktyczne, 
MJ-z.językoznawcze, 
ML-z.literaturoznaw, 
MK-z.kulturoznawcze</t>
  </si>
  <si>
    <t>Kod</t>
  </si>
  <si>
    <t>cw</t>
  </si>
  <si>
    <t>l</t>
  </si>
  <si>
    <t>lj</t>
  </si>
  <si>
    <t>wr</t>
  </si>
  <si>
    <t>I</t>
  </si>
  <si>
    <t>Moduł PNJF dla grupy początkującej</t>
  </si>
  <si>
    <t>PNJF -sprawności zintegrowane 1</t>
  </si>
  <si>
    <t>Z</t>
  </si>
  <si>
    <t>PNJF-sprawności zintegrowane 2</t>
  </si>
  <si>
    <t>PNJF-sprawności zintegrowane 3</t>
  </si>
  <si>
    <t>PNJF-sprawności zintegrowane 4</t>
  </si>
  <si>
    <t>PNJF-sprawności zintegrowane 5</t>
  </si>
  <si>
    <t>PNJF-sprawności zintegrowane 6</t>
  </si>
  <si>
    <t>z</t>
  </si>
  <si>
    <t>PNJF-fonetyka 1</t>
  </si>
  <si>
    <t>PNJF-gramatyka praktyczna 1</t>
  </si>
  <si>
    <t>Moduł PNJF dla grupy zaawansowanej</t>
  </si>
  <si>
    <t>PNJF - projekt z literatury 1</t>
  </si>
  <si>
    <t>PNJF - projekt z traduktologii 1</t>
  </si>
  <si>
    <t>PNJF - projekt z językoznawstwa 1</t>
  </si>
  <si>
    <t>PNJF - projekt z kultury 1</t>
  </si>
  <si>
    <t>Zajęcia wspólne dla obu grup</t>
  </si>
  <si>
    <t>Wstęp do językoznawstwa</t>
  </si>
  <si>
    <t>Historia Francji 1</t>
  </si>
  <si>
    <t>MS</t>
  </si>
  <si>
    <t>Łacina 1</t>
  </si>
  <si>
    <t>II</t>
  </si>
  <si>
    <t>PNJF -sprawności zintegrowane 7</t>
  </si>
  <si>
    <t>PNJF-fonetyka 2</t>
  </si>
  <si>
    <t>PNJF-gramatyka praktyczna 2</t>
  </si>
  <si>
    <t>Sprawdzenie kompetencji językowych z j. francuskiego na poziomie I roku studiów licencjackich</t>
  </si>
  <si>
    <t>PNJF - projekt z literatury 2</t>
  </si>
  <si>
    <t>PNJF - warsztaty z traduktologii 2</t>
  </si>
  <si>
    <t>PNJF - projekt z językoznawstwa 2</t>
  </si>
  <si>
    <t>PNJF - projekt z kultury 2</t>
  </si>
  <si>
    <t>Wstęp do literaturoznawstwa</t>
  </si>
  <si>
    <t>Historia Francji 2</t>
  </si>
  <si>
    <t>Łacina 2</t>
  </si>
  <si>
    <t>Historia filozofii</t>
  </si>
  <si>
    <t>razem II semestr:</t>
  </si>
  <si>
    <t>razem  I rok:</t>
  </si>
  <si>
    <t>III</t>
  </si>
  <si>
    <t>PNJF -wypowiedź ustna 1</t>
  </si>
  <si>
    <t>PNJF-rozumienie ze słuchu 1</t>
  </si>
  <si>
    <t>Redagowanie tekstów naukowych 1</t>
  </si>
  <si>
    <t>Analiza tekstu 1</t>
  </si>
  <si>
    <t>Gramatyka opisowa j. francuskiego 1</t>
  </si>
  <si>
    <t>Zajęcia językoznawcze 1</t>
  </si>
  <si>
    <t>Historia literatury francuskiej 1</t>
  </si>
  <si>
    <t>Kultura fr. obszaru językowego 1</t>
  </si>
  <si>
    <t>Prz. wybieralne (PNJ2)</t>
  </si>
  <si>
    <t>razem III semestr:</t>
  </si>
  <si>
    <t>IV</t>
  </si>
  <si>
    <t>PNJF -wypowiedź ustna 2</t>
  </si>
  <si>
    <t>PNJF-rozumienie ze słuchu 2</t>
  </si>
  <si>
    <t>Redagowanie tekstów naukowych 2</t>
  </si>
  <si>
    <t>Analiza tekstu 2</t>
  </si>
  <si>
    <t>Sprawdzenie kompetencji językowych z j. francuskiego na poziomie II roku studiów licencjackich</t>
  </si>
  <si>
    <t>Gramatyka kontrastywna</t>
  </si>
  <si>
    <t>Gramatyka opisowa j. francuskiego 2</t>
  </si>
  <si>
    <t>Zajęcia językoznawcze 2</t>
  </si>
  <si>
    <t>Historia literatury francuskiej 2</t>
  </si>
  <si>
    <t>Kultura fr. obszaru językowego 2</t>
  </si>
  <si>
    <t>razem  IV semestr:</t>
  </si>
  <si>
    <t>razem II rok:</t>
  </si>
  <si>
    <t>V</t>
  </si>
  <si>
    <t>PNJF-wypowiedź pisemna 1</t>
  </si>
  <si>
    <t>Przekład 1</t>
  </si>
  <si>
    <t>Gramatyka opisowa j. francuskiego 3</t>
  </si>
  <si>
    <t>Historia jęz. z elem. gram. historycznej</t>
  </si>
  <si>
    <t>Historia literatury francuskiej 3</t>
  </si>
  <si>
    <t>Kultura fr. obszaru językowego 3</t>
  </si>
  <si>
    <t>Prz. wybieralne (PNJ2)+sem. dyp+pr. zawodowe</t>
  </si>
  <si>
    <t>razem V semestr:</t>
  </si>
  <si>
    <t>VI</t>
  </si>
  <si>
    <t>PNJF-wypowiedź pisemna 2</t>
  </si>
  <si>
    <t>Przekład 2</t>
  </si>
  <si>
    <t>Sprawdzenie kompetencji językowych z j. francuskiego na poziomie III roku studiów licencjackich</t>
  </si>
  <si>
    <t>Gramatyka opisowa j. francuskiego 4</t>
  </si>
  <si>
    <t>Zajęcia językoznawcze 3</t>
  </si>
  <si>
    <t>Historia literatury francuskiej 4</t>
  </si>
  <si>
    <t>Kultura fr. obszaru językowego 4</t>
  </si>
  <si>
    <t>Prz. wybieralne (PNJ2)+sem. dyp</t>
  </si>
  <si>
    <t>razem VI semestr:</t>
  </si>
  <si>
    <t>razem III rok:</t>
  </si>
  <si>
    <t xml:space="preserve">RAZEM  W CIĄGU TOKU STUDIÓW: </t>
  </si>
  <si>
    <t>godzin:</t>
  </si>
  <si>
    <t>p. ECTS:</t>
  </si>
  <si>
    <t>Seminarium dyplomowe 1</t>
  </si>
  <si>
    <t>Seminarium dyplomowe 2</t>
  </si>
  <si>
    <t>Egzamin dyplomowy</t>
  </si>
  <si>
    <t>Praca licencjacka</t>
  </si>
  <si>
    <t>Przedmioty modułu do wyboru</t>
  </si>
  <si>
    <t>WF</t>
  </si>
  <si>
    <t>MU</t>
  </si>
  <si>
    <t>Praktyki zawodowe*</t>
  </si>
  <si>
    <t>Wybór ogólnouniw. C**</t>
  </si>
  <si>
    <t>*Wpis z praktyk zawodowych na koniec semestru 5</t>
  </si>
  <si>
    <t>** Zajęcia typu C mogą być zastąpione zajęciami typu B</t>
  </si>
  <si>
    <t>W 1 semestrze do zaliczenia kurs BHP, szkolenie biblioteczne oraz kurs ochrony własności intelektualnej i prawa autorskiego</t>
  </si>
  <si>
    <t>wr.: warsztaty</t>
  </si>
  <si>
    <t>pr: praktyki</t>
  </si>
  <si>
    <t>pow: praktyki opiekuńczo-wychowawcze</t>
  </si>
  <si>
    <t>prp: praktyki pedagogiczne</t>
  </si>
  <si>
    <t>t: translatorium</t>
  </si>
  <si>
    <t>r: repetytorium</t>
  </si>
  <si>
    <t>zs: zajecia specjalistyczne</t>
  </si>
  <si>
    <t>e-l: e-learning</t>
  </si>
  <si>
    <t>Skróty modułow</t>
  </si>
  <si>
    <t>M: moduł</t>
  </si>
  <si>
    <t>P: zajęcia o charakterze praktycznym</t>
  </si>
  <si>
    <t>J: zajęcia językoznawcze</t>
  </si>
  <si>
    <t>L: zajęcia literaturoznawcze</t>
  </si>
  <si>
    <t>S: zajęcia o charakterze społecznym</t>
  </si>
  <si>
    <t>U: zajęcia ogólnouczelniane</t>
  </si>
  <si>
    <t>cm</t>
  </si>
  <si>
    <t>pow</t>
  </si>
  <si>
    <t>prp</t>
  </si>
  <si>
    <t>r</t>
  </si>
  <si>
    <t>t</t>
  </si>
  <si>
    <t>zs</t>
  </si>
  <si>
    <t>e-l</t>
  </si>
  <si>
    <t>PNJ2 (hiszpański/włoski)-sprawności zintegrowane 3</t>
  </si>
  <si>
    <t>PNJ2 (hiszpański/włoski)-sprawności zintegrowane 4</t>
  </si>
  <si>
    <t>PNJ2 (hiszpański/włoski)-sprawności zintegrowane 5</t>
  </si>
  <si>
    <t>PNJ2 (hiszpański/włoski)-sprawności zintegrowane 6</t>
  </si>
  <si>
    <t>skróty</t>
  </si>
  <si>
    <t>w1, w2, w3: wykład, nakład pracy studenta 1,2,3 (wprowadzający, kursowy, monograficzny)</t>
  </si>
  <si>
    <t>ck1, ck2, ck3: ćwiczenia konwersatoryjne naklad pracy studenta 1,2,3</t>
  </si>
  <si>
    <t>cw: ćwiczenia</t>
  </si>
  <si>
    <t>cm: ćwiczenia metodyczne</t>
  </si>
  <si>
    <t>p1, p2: proseminarium, naklad pracy studenta 1,2</t>
  </si>
  <si>
    <t>s: seminarium</t>
  </si>
  <si>
    <t>l: laboratorium</t>
  </si>
  <si>
    <t>lj: lektorat  jezyka</t>
  </si>
  <si>
    <t>2019/2020 dla I roku</t>
  </si>
  <si>
    <t>język francuski z drugim językiem romańskim (włoskim lub hiszpańskim)</t>
  </si>
  <si>
    <t>język francuski z językiem angielskim</t>
  </si>
  <si>
    <t>zg: zajęcia gościnne</t>
  </si>
  <si>
    <t>zg</t>
  </si>
  <si>
    <t>Moduły:
MP-z.praktyczne, 
MJ-z.językoznawcze, 
ML-z.literaturoznawcze</t>
  </si>
  <si>
    <t>PNJ2 - sprawności zintegrowane 3</t>
  </si>
  <si>
    <t>PNJ2 - sprawności zintegrowane 4</t>
  </si>
  <si>
    <t>PNJ2 - sprawności zintegrowane 5</t>
  </si>
  <si>
    <t>PNJ2 - sprawności zintegrowane 6</t>
  </si>
  <si>
    <t>PNJF- wstęp do wypowiedzi pisemnej</t>
  </si>
  <si>
    <t>PNJF- wstęp do wypowiedzi ustnej</t>
  </si>
  <si>
    <t>PNJF- wstęp do rozumienia ze słuchu</t>
  </si>
  <si>
    <t>PNJF- rozumienie tekstu pisanego</t>
  </si>
  <si>
    <t>PNJ2 (hiszp./wł./ang.)-sprawności zintegrowane 1</t>
  </si>
  <si>
    <t>PNJ2 (hiszp./wł./ang.)-sprawności zintegrowane 2</t>
  </si>
  <si>
    <t>zajęcia do wyboru specjalnościowe 1</t>
  </si>
  <si>
    <t>Zajęcia do wyboru specjalnościowe</t>
  </si>
  <si>
    <t>Stylistyka i poprawność językowa</t>
  </si>
  <si>
    <t>Przedmioty wybieralne (blok C)</t>
  </si>
  <si>
    <t>PRZEDMIOTY  SPECJALIZACYJNE: LITERATUROZNAWCZE LUB JĘZYKOZNAWCZE (OBOWIĄZKOWE)</t>
  </si>
  <si>
    <t xml:space="preserve">razem I semestr: </t>
  </si>
  <si>
    <t>zajęcia do wyboru specjalnościowe 2</t>
  </si>
  <si>
    <t>zajęcia do wyboru specjalnościowe 3</t>
  </si>
  <si>
    <r>
      <rPr>
        <sz val="12"/>
        <rFont val="Arial"/>
        <family val="2"/>
        <charset val="238"/>
      </rPr>
      <t>1,2</t>
    </r>
    <r>
      <rPr>
        <sz val="12"/>
        <color indexed="10"/>
        <rFont val="Arial"/>
        <family val="2"/>
        <charset val="238"/>
      </rPr>
      <t>,</t>
    </r>
    <r>
      <rPr>
        <sz val="12"/>
        <color rgb="FFFF0000"/>
        <rFont val="Arial"/>
        <family val="2"/>
        <charset val="238"/>
      </rPr>
      <t>3</t>
    </r>
    <r>
      <rPr>
        <sz val="12"/>
        <color indexed="10"/>
        <rFont val="Arial"/>
        <family val="2"/>
        <charset val="238"/>
      </rPr>
      <t>,4,</t>
    </r>
    <r>
      <rPr>
        <sz val="12"/>
        <rFont val="Arial"/>
        <family val="2"/>
        <charset val="238"/>
      </rPr>
      <t>5</t>
    </r>
    <r>
      <rPr>
        <sz val="12"/>
        <color indexed="10"/>
        <rFont val="Arial"/>
        <family val="2"/>
        <charset val="238"/>
      </rPr>
      <t>,</t>
    </r>
    <r>
      <rPr>
        <sz val="12"/>
        <rFont val="Arial"/>
        <family val="2"/>
        <charset val="238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</si>
</sst>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charset val="238"/>
      <scheme val="minor"/>
    </font>
    <font>
      <b/>
      <sz val="9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indexed="55"/>
      </left>
      <right style="thin">
        <color indexed="64"/>
      </right>
      <top style="double">
        <color indexed="55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 style="thin">
        <color theme="2" tint="-9.9948118533890809E-2"/>
      </right>
      <top style="double">
        <color indexed="55"/>
      </top>
      <bottom style="double">
        <color indexed="64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/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5" fillId="14" borderId="0" applyNumberFormat="0" applyBorder="0" applyAlignment="0" applyProtection="0"/>
    <xf numFmtId="0" fontId="34" fillId="15" borderId="0" applyNumberFormat="0" applyBorder="0" applyAlignment="0" applyProtection="0"/>
  </cellStyleXfs>
  <cellXfs count="347">
    <xf numFmtId="0" fontId="0" fillId="0" borderId="0" xfId="0"/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7" fillId="5" borderId="9" xfId="1" applyFont="1" applyFill="1" applyBorder="1" applyAlignment="1" applyProtection="1">
      <alignment horizontal="left" vertical="center" wrapText="1" indent="1"/>
      <protection locked="0"/>
    </xf>
    <xf numFmtId="0" fontId="9" fillId="4" borderId="9" xfId="2" applyFont="1" applyFill="1" applyBorder="1" applyAlignment="1" applyProtection="1">
      <alignment horizontal="center" vertical="center"/>
      <protection locked="0"/>
    </xf>
    <xf numFmtId="0" fontId="7" fillId="4" borderId="9" xfId="1" applyFont="1" applyFill="1" applyBorder="1" applyAlignment="1" applyProtection="1">
      <alignment horizontal="center" vertical="center"/>
      <protection locked="0"/>
    </xf>
    <xf numFmtId="0" fontId="10" fillId="4" borderId="12" xfId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7" fillId="5" borderId="9" xfId="1" applyFont="1" applyFill="1" applyBorder="1" applyAlignment="1" applyProtection="1">
      <alignment horizontal="left" vertical="center" wrapText="1" shrinkToFit="1"/>
      <protection locked="0"/>
    </xf>
    <xf numFmtId="49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left" vertical="center" wrapText="1" indent="1"/>
      <protection locked="0"/>
    </xf>
    <xf numFmtId="0" fontId="10" fillId="2" borderId="9" xfId="1" applyFont="1" applyFill="1" applyBorder="1" applyAlignment="1" applyProtection="1">
      <alignment horizontal="center" vertical="center"/>
      <protection hidden="1"/>
    </xf>
    <xf numFmtId="0" fontId="12" fillId="5" borderId="9" xfId="1" applyFont="1" applyFill="1" applyBorder="1" applyAlignment="1" applyProtection="1">
      <alignment horizontal="left" vertical="center" indent="1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10" fillId="5" borderId="12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 applyProtection="1">
      <alignment horizontal="left" vertical="center" indent="1"/>
      <protection locked="0"/>
    </xf>
    <xf numFmtId="49" fontId="10" fillId="2" borderId="17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/>
    <xf numFmtId="0" fontId="0" fillId="0" borderId="0" xfId="0" applyAlignment="1" applyProtection="1"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" fontId="19" fillId="0" borderId="0" xfId="0" applyNumberFormat="1" applyFont="1" applyBorder="1" applyAlignment="1" applyProtection="1">
      <alignment horizontal="left" vertical="center"/>
      <protection locked="0"/>
    </xf>
    <xf numFmtId="17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8" borderId="14" xfId="1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24" fillId="6" borderId="14" xfId="0" applyFont="1" applyFill="1" applyBorder="1" applyAlignment="1" applyProtection="1">
      <alignment horizontal="center" vertical="center"/>
      <protection locked="0"/>
    </xf>
    <xf numFmtId="0" fontId="4" fillId="7" borderId="14" xfId="1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>
      <alignment horizontal="left" vertical="center" wrapText="1"/>
    </xf>
    <xf numFmtId="0" fontId="7" fillId="5" borderId="14" xfId="1" applyFont="1" applyFill="1" applyBorder="1" applyAlignment="1" applyProtection="1">
      <alignment horizontal="left" vertical="center" wrapText="1"/>
      <protection locked="0"/>
    </xf>
    <xf numFmtId="0" fontId="7" fillId="4" borderId="14" xfId="1" applyFont="1" applyFill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hidden="1"/>
    </xf>
    <xf numFmtId="0" fontId="10" fillId="4" borderId="14" xfId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/>
    </xf>
    <xf numFmtId="0" fontId="7" fillId="9" borderId="14" xfId="1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>
      <alignment horizontal="center" vertical="center"/>
    </xf>
    <xf numFmtId="0" fontId="7" fillId="5" borderId="14" xfId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/>
    </xf>
    <xf numFmtId="0" fontId="0" fillId="0" borderId="0" xfId="0" applyFill="1"/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10" fillId="11" borderId="14" xfId="1" applyFont="1" applyFill="1" applyBorder="1" applyAlignment="1" applyProtection="1">
      <alignment horizontal="center" vertical="center"/>
      <protection locked="0"/>
    </xf>
    <xf numFmtId="0" fontId="7" fillId="10" borderId="14" xfId="1" applyFont="1" applyFill="1" applyBorder="1" applyAlignment="1" applyProtection="1">
      <alignment horizontal="left" vertical="center" wrapText="1"/>
      <protection locked="0"/>
    </xf>
    <xf numFmtId="0" fontId="7" fillId="10" borderId="14" xfId="1" applyFont="1" applyFill="1" applyBorder="1" applyAlignment="1" applyProtection="1">
      <alignment horizontal="center" vertical="center"/>
      <protection locked="0"/>
    </xf>
    <xf numFmtId="0" fontId="10" fillId="10" borderId="14" xfId="1" applyFont="1" applyFill="1" applyBorder="1" applyAlignment="1" applyProtection="1">
      <alignment horizontal="center" vertical="center"/>
      <protection hidden="1"/>
    </xf>
    <xf numFmtId="0" fontId="10" fillId="10" borderId="14" xfId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8" xfId="1" applyFont="1" applyFill="1" applyBorder="1" applyAlignment="1" applyProtection="1">
      <alignment horizontal="left" vertical="center" wrapText="1" indent="1"/>
      <protection locked="0"/>
    </xf>
    <xf numFmtId="0" fontId="7" fillId="4" borderId="8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hidden="1"/>
    </xf>
    <xf numFmtId="0" fontId="10" fillId="4" borderId="10" xfId="1" applyFont="1" applyFill="1" applyBorder="1" applyAlignment="1" applyProtection="1">
      <alignment horizontal="center" vertical="center"/>
      <protection locked="0"/>
    </xf>
    <xf numFmtId="0" fontId="7" fillId="13" borderId="9" xfId="1" applyFont="1" applyFill="1" applyBorder="1" applyAlignment="1" applyProtection="1">
      <alignment horizontal="left" vertical="center" wrapText="1" indent="1"/>
      <protection locked="0"/>
    </xf>
    <xf numFmtId="0" fontId="27" fillId="4" borderId="13" xfId="0" applyFont="1" applyFill="1" applyBorder="1" applyAlignment="1">
      <alignment horizontal="center" vertical="center"/>
    </xf>
    <xf numFmtId="0" fontId="7" fillId="0" borderId="9" xfId="1" applyFont="1" applyFill="1" applyBorder="1" applyAlignment="1" applyProtection="1">
      <alignment horizontal="left" vertical="center" indent="1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4" borderId="3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left" vertical="center" wrapText="1"/>
      <protection locked="0"/>
    </xf>
    <xf numFmtId="0" fontId="7" fillId="13" borderId="9" xfId="1" applyFont="1" applyFill="1" applyBorder="1" applyAlignment="1" applyProtection="1">
      <alignment horizontal="left" vertical="center" wrapText="1"/>
      <protection locked="0"/>
    </xf>
    <xf numFmtId="0" fontId="7" fillId="0" borderId="3" xfId="1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>
      <alignment horizontal="center"/>
    </xf>
    <xf numFmtId="0" fontId="7" fillId="4" borderId="0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10" fillId="4" borderId="6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4" borderId="23" xfId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/>
      <protection hidden="1"/>
    </xf>
    <xf numFmtId="0" fontId="7" fillId="4" borderId="9" xfId="1" applyFont="1" applyFill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  <protection hidden="1"/>
    </xf>
    <xf numFmtId="0" fontId="10" fillId="4" borderId="12" xfId="1" applyFont="1" applyFill="1" applyBorder="1" applyAlignment="1" applyProtection="1">
      <alignment horizontal="center" vertical="center" wrapText="1"/>
      <protection locked="0"/>
    </xf>
    <xf numFmtId="0" fontId="10" fillId="4" borderId="35" xfId="1" applyFont="1" applyFill="1" applyBorder="1" applyAlignment="1" applyProtection="1">
      <alignment horizontal="center" vertical="center"/>
      <protection locked="0"/>
    </xf>
    <xf numFmtId="0" fontId="7" fillId="4" borderId="36" xfId="1" applyFont="1" applyFill="1" applyBorder="1" applyAlignment="1" applyProtection="1">
      <alignment horizontal="center" vertical="center"/>
      <protection locked="0"/>
    </xf>
    <xf numFmtId="0" fontId="10" fillId="2" borderId="36" xfId="1" applyFont="1" applyFill="1" applyBorder="1" applyAlignment="1" applyProtection="1">
      <alignment horizontal="center" vertical="center"/>
      <protection hidden="1"/>
    </xf>
    <xf numFmtId="0" fontId="10" fillId="4" borderId="36" xfId="1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0" fillId="6" borderId="24" xfId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wrapText="1"/>
      <protection locked="0"/>
    </xf>
    <xf numFmtId="0" fontId="28" fillId="6" borderId="38" xfId="0" applyFont="1" applyFill="1" applyBorder="1" applyAlignment="1" applyProtection="1">
      <alignment horizontal="right" wrapText="1"/>
      <protection locked="0"/>
    </xf>
    <xf numFmtId="0" fontId="10" fillId="6" borderId="39" xfId="1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right" wrapText="1"/>
      <protection locked="0"/>
    </xf>
    <xf numFmtId="0" fontId="10" fillId="6" borderId="0" xfId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/>
    <xf numFmtId="0" fontId="29" fillId="0" borderId="0" xfId="0" applyFont="1"/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30" fillId="0" borderId="0" xfId="0" applyFont="1"/>
    <xf numFmtId="0" fontId="30" fillId="0" borderId="0" xfId="0" applyFont="1" applyAlignment="1">
      <alignment vertical="center"/>
    </xf>
    <xf numFmtId="0" fontId="12" fillId="0" borderId="0" xfId="0" applyFont="1"/>
    <xf numFmtId="0" fontId="3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11" borderId="0" xfId="0" applyFill="1"/>
    <xf numFmtId="0" fontId="15" fillId="11" borderId="0" xfId="0" applyFont="1" applyFill="1"/>
    <xf numFmtId="0" fontId="17" fillId="11" borderId="0" xfId="0" applyFont="1" applyFill="1" applyBorder="1" applyAlignment="1" applyProtection="1">
      <alignment horizontal="right" vertical="center"/>
      <protection locked="0"/>
    </xf>
    <xf numFmtId="0" fontId="12" fillId="4" borderId="9" xfId="1" applyFont="1" applyFill="1" applyBorder="1" applyAlignment="1" applyProtection="1">
      <alignment horizontal="left" vertical="center" indent="1"/>
      <protection locked="0"/>
    </xf>
    <xf numFmtId="0" fontId="7" fillId="4" borderId="9" xfId="1" applyFont="1" applyFill="1" applyBorder="1" applyAlignment="1" applyProtection="1">
      <alignment horizontal="left" vertical="center" indent="1"/>
      <protection locked="0"/>
    </xf>
    <xf numFmtId="49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left" vertical="center" indent="1"/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49" fontId="10" fillId="2" borderId="0" xfId="1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/>
    <xf numFmtId="0" fontId="7" fillId="0" borderId="14" xfId="1" applyFont="1" applyFill="1" applyBorder="1" applyAlignment="1" applyProtection="1">
      <alignment horizontal="left" vertical="top" indent="1"/>
      <protection locked="0"/>
    </xf>
    <xf numFmtId="0" fontId="10" fillId="10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8" borderId="14" xfId="1" applyFont="1" applyFill="1" applyBorder="1" applyAlignment="1" applyProtection="1">
      <alignment horizontal="center" vertical="center"/>
      <protection hidden="1"/>
    </xf>
    <xf numFmtId="1" fontId="10" fillId="7" borderId="14" xfId="1" applyNumberFormat="1" applyFont="1" applyFill="1" applyBorder="1" applyAlignment="1" applyProtection="1">
      <alignment horizontal="center" vertical="center"/>
      <protection hidden="1"/>
    </xf>
    <xf numFmtId="0" fontId="10" fillId="7" borderId="14" xfId="1" applyFont="1" applyFill="1" applyBorder="1" applyAlignment="1" applyProtection="1">
      <alignment horizontal="center" vertical="center"/>
      <protection locked="0"/>
    </xf>
    <xf numFmtId="0" fontId="10" fillId="8" borderId="14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8" borderId="29" xfId="1" applyFont="1" applyFill="1" applyBorder="1" applyAlignment="1" applyProtection="1">
      <alignment horizontal="center" vertical="center"/>
      <protection locked="0"/>
    </xf>
    <xf numFmtId="0" fontId="10" fillId="7" borderId="14" xfId="1" applyFont="1" applyFill="1" applyBorder="1" applyAlignment="1" applyProtection="1">
      <alignment horizontal="center" vertical="center"/>
      <protection hidden="1"/>
    </xf>
    <xf numFmtId="0" fontId="10" fillId="12" borderId="26" xfId="1" applyFont="1" applyFill="1" applyBorder="1" applyAlignment="1" applyProtection="1">
      <alignment horizontal="center" vertical="center"/>
      <protection hidden="1"/>
    </xf>
    <xf numFmtId="0" fontId="10" fillId="7" borderId="26" xfId="1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8" borderId="14" xfId="1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>
      <alignment horizontal="center" vertical="center"/>
    </xf>
    <xf numFmtId="0" fontId="7" fillId="7" borderId="14" xfId="1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>
      <alignment horizontal="center" vertical="center"/>
    </xf>
    <xf numFmtId="0" fontId="7" fillId="4" borderId="26" xfId="1" applyFont="1" applyFill="1" applyBorder="1" applyAlignment="1" applyProtection="1">
      <alignment horizontal="center" vertical="center"/>
      <protection locked="0"/>
    </xf>
    <xf numFmtId="0" fontId="10" fillId="4" borderId="26" xfId="1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>
      <alignment horizontal="center" vertical="center"/>
    </xf>
    <xf numFmtId="0" fontId="7" fillId="8" borderId="29" xfId="1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4" borderId="36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12" borderId="23" xfId="1" applyFont="1" applyFill="1" applyBorder="1" applyAlignment="1" applyProtection="1">
      <alignment horizontal="center" vertical="center"/>
      <protection hidden="1"/>
    </xf>
    <xf numFmtId="0" fontId="10" fillId="6" borderId="23" xfId="1" applyFont="1" applyFill="1" applyBorder="1" applyAlignment="1" applyProtection="1">
      <alignment horizontal="right" vertical="center"/>
      <protection hidden="1"/>
    </xf>
    <xf numFmtId="0" fontId="10" fillId="6" borderId="23" xfId="1" applyFont="1" applyFill="1" applyBorder="1" applyAlignment="1" applyProtection="1">
      <alignment horizontal="center" vertical="center"/>
      <protection hidden="1"/>
    </xf>
    <xf numFmtId="0" fontId="10" fillId="6" borderId="2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" fontId="10" fillId="8" borderId="14" xfId="1" applyNumberFormat="1" applyFont="1" applyFill="1" applyBorder="1" applyAlignment="1" applyProtection="1">
      <alignment horizontal="center" vertical="center"/>
      <protection locked="0"/>
    </xf>
    <xf numFmtId="49" fontId="7" fillId="4" borderId="23" xfId="1" applyNumberFormat="1" applyFont="1" applyFill="1" applyBorder="1" applyAlignment="1" applyProtection="1">
      <alignment horizontal="left" vertical="center" indent="1"/>
      <protection locked="0"/>
    </xf>
    <xf numFmtId="0" fontId="36" fillId="4" borderId="14" xfId="2" applyFont="1" applyFill="1" applyBorder="1" applyAlignment="1" applyProtection="1">
      <alignment horizontal="center" vertical="center"/>
      <protection locked="0"/>
    </xf>
    <xf numFmtId="49" fontId="7" fillId="8" borderId="14" xfId="0" applyNumberFormat="1" applyFont="1" applyFill="1" applyBorder="1" applyAlignment="1" applyProtection="1">
      <alignment horizontal="center" vertical="center"/>
      <protection locked="0"/>
    </xf>
    <xf numFmtId="0" fontId="7" fillId="8" borderId="14" xfId="1" applyFont="1" applyFill="1" applyBorder="1" applyAlignment="1" applyProtection="1">
      <alignment horizontal="right" vertical="center"/>
      <protection locked="0"/>
    </xf>
    <xf numFmtId="0" fontId="30" fillId="15" borderId="14" xfId="4" applyFont="1" applyBorder="1" applyAlignment="1">
      <alignment horizontal="left" vertical="center"/>
    </xf>
    <xf numFmtId="0" fontId="36" fillId="10" borderId="14" xfId="2" applyFont="1" applyFill="1" applyBorder="1" applyAlignment="1" applyProtection="1">
      <alignment horizontal="center" vertical="center"/>
      <protection locked="0"/>
    </xf>
    <xf numFmtId="0" fontId="7" fillId="8" borderId="14" xfId="1" applyFont="1" applyFill="1" applyBorder="1" applyAlignment="1" applyProtection="1">
      <alignment horizontal="right" vertical="center" indent="1"/>
      <protection locked="0"/>
    </xf>
    <xf numFmtId="0" fontId="7" fillId="8" borderId="14" xfId="2" applyFont="1" applyFill="1" applyBorder="1" applyAlignment="1" applyProtection="1">
      <alignment horizontal="center" vertical="center"/>
      <protection locked="0"/>
    </xf>
    <xf numFmtId="49" fontId="7" fillId="7" borderId="14" xfId="0" applyNumberFormat="1" applyFont="1" applyFill="1" applyBorder="1" applyAlignment="1" applyProtection="1">
      <alignment horizontal="center" vertical="center"/>
      <protection locked="0"/>
    </xf>
    <xf numFmtId="0" fontId="7" fillId="7" borderId="14" xfId="1" applyFont="1" applyFill="1" applyBorder="1" applyAlignment="1" applyProtection="1">
      <alignment horizontal="right" vertical="center" indent="1"/>
      <protection locked="0"/>
    </xf>
    <xf numFmtId="0" fontId="36" fillId="4" borderId="8" xfId="2" applyFont="1" applyFill="1" applyBorder="1" applyAlignment="1" applyProtection="1">
      <alignment horizontal="center" vertical="center"/>
      <protection locked="0"/>
    </xf>
    <xf numFmtId="0" fontId="36" fillId="4" borderId="9" xfId="2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4" borderId="14" xfId="2" applyFont="1" applyFill="1" applyBorder="1" applyAlignment="1" applyProtection="1">
      <alignment horizontal="center" vertical="center"/>
      <protection locked="0"/>
    </xf>
    <xf numFmtId="49" fontId="7" fillId="8" borderId="24" xfId="0" applyNumberFormat="1" applyFont="1" applyFill="1" applyBorder="1" applyAlignment="1" applyProtection="1">
      <alignment horizontal="center" vertical="center"/>
      <protection locked="0"/>
    </xf>
    <xf numFmtId="0" fontId="7" fillId="8" borderId="4" xfId="1" applyFont="1" applyFill="1" applyBorder="1" applyAlignment="1" applyProtection="1">
      <alignment horizontal="right" vertical="center" indent="1"/>
      <protection locked="0"/>
    </xf>
    <xf numFmtId="0" fontId="7" fillId="8" borderId="4" xfId="2" applyFont="1" applyFill="1" applyBorder="1" applyAlignment="1" applyProtection="1">
      <alignment horizontal="center" vertical="center"/>
      <protection locked="0"/>
    </xf>
    <xf numFmtId="0" fontId="7" fillId="8" borderId="4" xfId="1" applyFont="1" applyFill="1" applyBorder="1" applyAlignment="1" applyProtection="1">
      <alignment horizontal="center" vertical="center"/>
      <protection locked="0"/>
    </xf>
    <xf numFmtId="0" fontId="36" fillId="4" borderId="1" xfId="2" applyFont="1" applyFill="1" applyBorder="1" applyAlignment="1" applyProtection="1">
      <alignment horizontal="center" vertical="center"/>
      <protection locked="0"/>
    </xf>
    <xf numFmtId="0" fontId="7" fillId="0" borderId="23" xfId="0" applyFont="1" applyBorder="1"/>
    <xf numFmtId="0" fontId="7" fillId="8" borderId="28" xfId="1" applyFont="1" applyFill="1" applyBorder="1" applyAlignment="1" applyProtection="1">
      <alignment horizontal="right" vertical="center" indent="1"/>
      <protection locked="0"/>
    </xf>
    <xf numFmtId="0" fontId="7" fillId="8" borderId="28" xfId="2" applyFont="1" applyFill="1" applyBorder="1" applyAlignment="1" applyProtection="1">
      <alignment horizontal="center" vertical="center"/>
      <protection locked="0"/>
    </xf>
    <xf numFmtId="0" fontId="7" fillId="8" borderId="28" xfId="1" applyFont="1" applyFill="1" applyBorder="1" applyAlignment="1" applyProtection="1">
      <alignment horizontal="center" vertical="center"/>
      <protection locked="0"/>
    </xf>
    <xf numFmtId="49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4" xfId="1" applyFont="1" applyFill="1" applyBorder="1" applyAlignment="1" applyProtection="1">
      <alignment horizontal="right" vertical="center" indent="1"/>
      <protection locked="0"/>
    </xf>
    <xf numFmtId="0" fontId="7" fillId="7" borderId="4" xfId="2" applyFont="1" applyFill="1" applyBorder="1" applyAlignment="1" applyProtection="1">
      <alignment horizontal="center" vertical="center"/>
      <protection locked="0"/>
    </xf>
    <xf numFmtId="0" fontId="7" fillId="7" borderId="4" xfId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/>
    <xf numFmtId="49" fontId="7" fillId="4" borderId="23" xfId="1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23" xfId="0" applyFont="1" applyFill="1" applyBorder="1"/>
    <xf numFmtId="49" fontId="7" fillId="8" borderId="34" xfId="0" applyNumberFormat="1" applyFont="1" applyFill="1" applyBorder="1" applyAlignment="1" applyProtection="1">
      <alignment horizontal="center" vertical="center"/>
      <protection locked="0"/>
    </xf>
    <xf numFmtId="0" fontId="36" fillId="4" borderId="9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/>
    <xf numFmtId="0" fontId="7" fillId="0" borderId="36" xfId="1" applyFont="1" applyFill="1" applyBorder="1" applyAlignment="1" applyProtection="1">
      <alignment horizontal="center" vertical="center"/>
      <protection locked="0"/>
    </xf>
    <xf numFmtId="0" fontId="10" fillId="8" borderId="4" xfId="1" applyFont="1" applyFill="1" applyBorder="1" applyAlignment="1" applyProtection="1">
      <alignment horizontal="right" vertical="center" indent="1"/>
      <protection locked="0"/>
    </xf>
    <xf numFmtId="0" fontId="10" fillId="8" borderId="4" xfId="2" applyFont="1" applyFill="1" applyBorder="1" applyAlignment="1" applyProtection="1">
      <alignment horizontal="center" vertical="center"/>
      <protection locked="0"/>
    </xf>
    <xf numFmtId="0" fontId="10" fillId="8" borderId="4" xfId="1" applyFont="1" applyFill="1" applyBorder="1" applyAlignment="1" applyProtection="1">
      <alignment horizontal="center" vertical="center"/>
      <protection locked="0"/>
    </xf>
    <xf numFmtId="49" fontId="7" fillId="7" borderId="0" xfId="0" applyNumberFormat="1" applyFont="1" applyFill="1" applyBorder="1" applyAlignment="1" applyProtection="1">
      <alignment horizontal="center" vertical="center"/>
      <protection locked="0"/>
    </xf>
    <xf numFmtId="0" fontId="10" fillId="7" borderId="37" xfId="1" applyFont="1" applyFill="1" applyBorder="1" applyAlignment="1" applyProtection="1">
      <alignment horizontal="right" vertical="center" indent="1"/>
      <protection locked="0"/>
    </xf>
    <xf numFmtId="0" fontId="10" fillId="7" borderId="37" xfId="2" applyFont="1" applyFill="1" applyBorder="1" applyAlignment="1" applyProtection="1">
      <alignment horizontal="center" vertical="center"/>
      <protection locked="0"/>
    </xf>
    <xf numFmtId="0" fontId="10" fillId="7" borderId="37" xfId="1" applyFont="1" applyFill="1" applyBorder="1" applyAlignment="1" applyProtection="1">
      <alignment horizontal="center" vertical="center"/>
      <protection locked="0"/>
    </xf>
    <xf numFmtId="0" fontId="10" fillId="6" borderId="39" xfId="1" applyFont="1" applyFill="1" applyBorder="1" applyAlignment="1" applyProtection="1">
      <alignment horizontal="right" vertical="center"/>
      <protection locked="0"/>
    </xf>
    <xf numFmtId="0" fontId="10" fillId="6" borderId="0" xfId="1" applyFont="1" applyFill="1" applyBorder="1" applyAlignment="1" applyProtection="1">
      <alignment horizontal="right" vertical="center"/>
      <protection locked="0"/>
    </xf>
    <xf numFmtId="0" fontId="10" fillId="6" borderId="0" xfId="1" applyFont="1" applyFill="1" applyBorder="1" applyAlignment="1" applyProtection="1">
      <alignment horizontal="center" vertical="center"/>
      <protection hidden="1"/>
    </xf>
    <xf numFmtId="0" fontId="10" fillId="6" borderId="0" xfId="1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7" fillId="4" borderId="9" xfId="2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vertical="center"/>
      <protection locked="0"/>
    </xf>
    <xf numFmtId="0" fontId="38" fillId="0" borderId="16" xfId="0" applyFont="1" applyBorder="1" applyAlignment="1">
      <alignment horizontal="center"/>
    </xf>
    <xf numFmtId="0" fontId="7" fillId="11" borderId="9" xfId="1" applyFont="1" applyFill="1" applyBorder="1" applyAlignment="1" applyProtection="1">
      <alignment vertical="center" wrapText="1"/>
      <protection locked="0"/>
    </xf>
    <xf numFmtId="0" fontId="36" fillId="11" borderId="14" xfId="2" applyFont="1" applyFill="1" applyBorder="1" applyAlignment="1" applyProtection="1">
      <alignment horizontal="center" vertical="center"/>
      <protection locked="0"/>
    </xf>
    <xf numFmtId="0" fontId="7" fillId="11" borderId="14" xfId="1" applyFont="1" applyFill="1" applyBorder="1" applyAlignment="1" applyProtection="1">
      <alignment horizontal="center" vertical="center"/>
      <protection locked="0"/>
    </xf>
    <xf numFmtId="49" fontId="7" fillId="11" borderId="14" xfId="1" applyNumberFormat="1" applyFont="1" applyFill="1" applyBorder="1" applyAlignment="1" applyProtection="1">
      <alignment horizontal="left" vertical="center" wrapText="1" indent="1"/>
      <protection locked="0"/>
    </xf>
    <xf numFmtId="49" fontId="7" fillId="11" borderId="14" xfId="2" applyNumberFormat="1" applyFont="1" applyFill="1" applyBorder="1" applyAlignment="1" applyProtection="1">
      <alignment horizontal="center" vertical="center"/>
      <protection locked="0"/>
    </xf>
    <xf numFmtId="0" fontId="30" fillId="11" borderId="0" xfId="0" applyFont="1" applyFill="1"/>
    <xf numFmtId="0" fontId="7" fillId="7" borderId="14" xfId="2" applyFont="1" applyFill="1" applyBorder="1" applyAlignment="1" applyProtection="1">
      <alignment horizontal="center" vertical="center"/>
      <protection locked="0"/>
    </xf>
    <xf numFmtId="0" fontId="36" fillId="0" borderId="14" xfId="2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 applyProtection="1">
      <alignment horizontal="left" vertical="center" indent="1"/>
      <protection locked="0"/>
    </xf>
    <xf numFmtId="0" fontId="10" fillId="3" borderId="14" xfId="1" applyFont="1" applyFill="1" applyBorder="1" applyAlignment="1" applyProtection="1">
      <alignment horizontal="center" vertical="center"/>
      <protection hidden="1"/>
    </xf>
    <xf numFmtId="0" fontId="36" fillId="0" borderId="9" xfId="2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>
      <alignment horizontal="center"/>
    </xf>
    <xf numFmtId="0" fontId="10" fillId="3" borderId="1" xfId="1" applyFont="1" applyFill="1" applyBorder="1" applyAlignment="1" applyProtection="1">
      <alignment horizontal="center" vertical="center"/>
      <protection hidden="1"/>
    </xf>
    <xf numFmtId="0" fontId="10" fillId="3" borderId="26" xfId="1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>
      <alignment horizontal="center"/>
    </xf>
    <xf numFmtId="0" fontId="10" fillId="8" borderId="29" xfId="1" applyFont="1" applyFill="1" applyBorder="1" applyAlignment="1" applyProtection="1">
      <alignment horizontal="center" vertical="center"/>
      <protection hidden="1"/>
    </xf>
    <xf numFmtId="0" fontId="10" fillId="8" borderId="36" xfId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/>
    <xf numFmtId="0" fontId="12" fillId="0" borderId="0" xfId="0" applyFont="1" applyFill="1"/>
    <xf numFmtId="0" fontId="16" fillId="0" borderId="0" xfId="0" applyFont="1" applyFill="1"/>
    <xf numFmtId="0" fontId="15" fillId="0" borderId="0" xfId="0" applyFont="1" applyFill="1"/>
    <xf numFmtId="0" fontId="7" fillId="0" borderId="9" xfId="1" applyFont="1" applyFill="1" applyBorder="1" applyAlignment="1" applyProtection="1">
      <alignment horizontal="left" vertical="center" wrapText="1" shrinkToFit="1"/>
      <protection locked="0"/>
    </xf>
    <xf numFmtId="0" fontId="9" fillId="0" borderId="9" xfId="2" applyFont="1" applyFill="1" applyBorder="1" applyAlignment="1" applyProtection="1">
      <alignment horizontal="center" vertical="center"/>
      <protection locked="0"/>
    </xf>
    <xf numFmtId="49" fontId="7" fillId="8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wrapText="1"/>
    </xf>
    <xf numFmtId="0" fontId="30" fillId="0" borderId="0" xfId="0" applyFont="1" applyAlignment="1"/>
    <xf numFmtId="0" fontId="0" fillId="0" borderId="0" xfId="0" applyAlignment="1"/>
    <xf numFmtId="0" fontId="31" fillId="0" borderId="0" xfId="0" applyFont="1" applyAlignment="1"/>
    <xf numFmtId="49" fontId="10" fillId="0" borderId="43" xfId="1" applyNumberFormat="1" applyFont="1" applyFill="1" applyBorder="1" applyAlignment="1" applyProtection="1">
      <alignment horizontal="center" vertical="center"/>
      <protection locked="0"/>
    </xf>
    <xf numFmtId="0" fontId="30" fillId="0" borderId="43" xfId="0" applyFont="1" applyBorder="1" applyAlignment="1">
      <alignment horizontal="center" vertical="center"/>
    </xf>
    <xf numFmtId="0" fontId="10" fillId="14" borderId="0" xfId="3" applyFont="1" applyAlignment="1" applyProtection="1">
      <alignment horizontal="center" wrapText="1"/>
      <protection locked="0"/>
    </xf>
    <xf numFmtId="0" fontId="40" fillId="14" borderId="0" xfId="3" applyFont="1" applyAlignment="1">
      <alignment horizontal="center"/>
    </xf>
    <xf numFmtId="0" fontId="0" fillId="6" borderId="3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49" fontId="7" fillId="8" borderId="32" xfId="0" applyNumberFormat="1" applyFont="1" applyFill="1" applyBorder="1" applyAlignment="1" applyProtection="1">
      <alignment horizontal="center" vertical="center"/>
      <protection locked="0"/>
    </xf>
    <xf numFmtId="49" fontId="7" fillId="8" borderId="33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left" vertical="center" wrapText="1"/>
    </xf>
    <xf numFmtId="0" fontId="4" fillId="7" borderId="14" xfId="1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49" fontId="7" fillId="8" borderId="14" xfId="0" applyNumberFormat="1" applyFont="1" applyFill="1" applyBorder="1" applyAlignment="1" applyProtection="1">
      <alignment horizontal="center" vertical="center"/>
      <protection locked="0"/>
    </xf>
    <xf numFmtId="0" fontId="25" fillId="5" borderId="14" xfId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>
      <alignment horizontal="center" vertical="center"/>
    </xf>
    <xf numFmtId="0" fontId="10" fillId="9" borderId="14" xfId="1" applyFont="1" applyFill="1" applyBorder="1" applyAlignment="1" applyProtection="1">
      <alignment horizontal="center" vertical="center" wrapText="1"/>
      <protection locked="0"/>
    </xf>
    <xf numFmtId="0" fontId="10" fillId="10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2" fillId="6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" fillId="6" borderId="14" xfId="0" applyFont="1" applyFill="1" applyBorder="1" applyAlignment="1" applyProtection="1">
      <alignment horizontal="center" vertical="center"/>
      <protection locked="0"/>
    </xf>
    <xf numFmtId="0" fontId="24" fillId="6" borderId="14" xfId="0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7" fontId="20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vertical="center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24" fillId="6" borderId="41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 applyProtection="1">
      <alignment horizontal="center" vertical="center"/>
      <protection locked="0"/>
    </xf>
    <xf numFmtId="0" fontId="4" fillId="6" borderId="9" xfId="1" applyFont="1" applyFill="1" applyBorder="1" applyAlignment="1" applyProtection="1">
      <alignment horizontal="center" vertical="center" wrapText="1"/>
      <protection locked="0"/>
    </xf>
    <xf numFmtId="0" fontId="10" fillId="6" borderId="9" xfId="1" applyFont="1" applyFill="1" applyBorder="1" applyAlignment="1" applyProtection="1">
      <alignment horizontal="center" vertical="center"/>
      <protection hidden="1"/>
    </xf>
    <xf numFmtId="0" fontId="10" fillId="6" borderId="9" xfId="1" applyFont="1" applyFill="1" applyBorder="1" applyAlignment="1" applyProtection="1">
      <alignment horizontal="center" vertical="center"/>
      <protection locked="0"/>
    </xf>
    <xf numFmtId="0" fontId="10" fillId="6" borderId="1" xfId="1" applyFont="1" applyFill="1" applyBorder="1" applyAlignment="1" applyProtection="1">
      <alignment horizontal="center" vertical="center"/>
      <protection hidden="1"/>
    </xf>
    <xf numFmtId="0" fontId="14" fillId="6" borderId="18" xfId="1" applyFont="1" applyFill="1" applyBorder="1" applyAlignment="1" applyProtection="1">
      <alignment horizontal="center" vertical="center"/>
      <protection hidden="1"/>
    </xf>
    <xf numFmtId="0" fontId="14" fillId="6" borderId="0" xfId="1" applyFont="1" applyFill="1" applyBorder="1" applyAlignment="1" applyProtection="1">
      <alignment horizontal="center" vertical="center"/>
      <protection hidden="1"/>
    </xf>
    <xf numFmtId="0" fontId="10" fillId="6" borderId="18" xfId="1" applyFont="1" applyFill="1" applyBorder="1" applyAlignment="1" applyProtection="1">
      <alignment horizontal="right" vertical="center"/>
      <protection locked="0"/>
    </xf>
    <xf numFmtId="0" fontId="13" fillId="6" borderId="18" xfId="1" applyFont="1" applyFill="1" applyBorder="1" applyAlignment="1" applyProtection="1">
      <alignment vertical="center"/>
      <protection locked="0"/>
    </xf>
    <xf numFmtId="0" fontId="10" fillId="6" borderId="18" xfId="1" applyFont="1" applyFill="1" applyBorder="1" applyAlignment="1" applyProtection="1">
      <alignment horizontal="right" vertical="center"/>
      <protection hidden="1"/>
    </xf>
    <xf numFmtId="1" fontId="14" fillId="6" borderId="18" xfId="1" applyNumberFormat="1" applyFont="1" applyFill="1" applyBorder="1" applyAlignment="1" applyProtection="1">
      <alignment horizontal="center" vertical="center"/>
      <protection hidden="1"/>
    </xf>
    <xf numFmtId="0" fontId="13" fillId="6" borderId="19" xfId="1" applyFont="1" applyFill="1" applyBorder="1" applyAlignment="1" applyProtection="1">
      <alignment vertical="center"/>
      <protection locked="0"/>
    </xf>
    <xf numFmtId="0" fontId="13" fillId="6" borderId="0" xfId="1" applyFont="1" applyFill="1" applyBorder="1" applyAlignment="1" applyProtection="1">
      <alignment vertical="center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6" borderId="12" xfId="1" applyFont="1" applyFill="1" applyBorder="1" applyAlignment="1" applyProtection="1">
      <alignment horizontal="center" vertical="center" wrapText="1"/>
      <protection locked="0"/>
    </xf>
    <xf numFmtId="0" fontId="4" fillId="8" borderId="9" xfId="1" applyFont="1" applyFill="1" applyBorder="1" applyAlignment="1" applyProtection="1">
      <alignment horizontal="center" vertical="center" wrapText="1"/>
      <protection locked="0"/>
    </xf>
    <xf numFmtId="0" fontId="4" fillId="8" borderId="41" xfId="1" applyFont="1" applyFill="1" applyBorder="1" applyAlignment="1" applyProtection="1">
      <alignment horizontal="center" vertical="center" wrapText="1"/>
      <protection locked="0"/>
    </xf>
    <xf numFmtId="0" fontId="4" fillId="8" borderId="42" xfId="1" applyFont="1" applyFill="1" applyBorder="1" applyAlignment="1" applyProtection="1">
      <alignment horizontal="center" vertical="center" wrapText="1"/>
      <protection locked="0"/>
    </xf>
    <xf numFmtId="0" fontId="24" fillId="7" borderId="41" xfId="0" applyFont="1" applyFill="1" applyBorder="1" applyAlignment="1" applyProtection="1">
      <alignment horizontal="center" vertical="center"/>
      <protection locked="0"/>
    </xf>
    <xf numFmtId="0" fontId="24" fillId="7" borderId="9" xfId="0" applyFont="1" applyFill="1" applyBorder="1" applyAlignment="1" applyProtection="1">
      <alignment horizontal="center" vertical="center"/>
      <protection locked="0"/>
    </xf>
    <xf numFmtId="0" fontId="4" fillId="7" borderId="9" xfId="1" applyFont="1" applyFill="1" applyBorder="1" applyAlignment="1" applyProtection="1">
      <alignment horizontal="center" vertical="center" wrapText="1"/>
      <protection locked="0"/>
    </xf>
    <xf numFmtId="0" fontId="4" fillId="7" borderId="12" xfId="1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7" fillId="7" borderId="9" xfId="1" applyFont="1" applyFill="1" applyBorder="1" applyAlignment="1" applyProtection="1">
      <alignment horizontal="center" vertical="center"/>
      <protection hidden="1"/>
    </xf>
    <xf numFmtId="0" fontId="10" fillId="7" borderId="9" xfId="1" applyFont="1" applyFill="1" applyBorder="1" applyAlignment="1" applyProtection="1">
      <alignment horizontal="center" vertical="center"/>
      <protection hidden="1"/>
    </xf>
    <xf numFmtId="0" fontId="10" fillId="7" borderId="1" xfId="1" applyFont="1" applyFill="1" applyBorder="1" applyAlignment="1" applyProtection="1">
      <alignment horizontal="center" vertical="center"/>
      <protection hidden="1"/>
    </xf>
    <xf numFmtId="0" fontId="14" fillId="7" borderId="18" xfId="1" applyFont="1" applyFill="1" applyBorder="1" applyAlignment="1" applyProtection="1">
      <alignment horizontal="center" vertical="center"/>
      <protection hidden="1"/>
    </xf>
    <xf numFmtId="0" fontId="10" fillId="7" borderId="18" xfId="1" applyFont="1" applyFill="1" applyBorder="1" applyAlignment="1" applyProtection="1">
      <alignment horizontal="right" vertical="center"/>
      <protection locked="0"/>
    </xf>
    <xf numFmtId="0" fontId="13" fillId="7" borderId="18" xfId="1" applyFont="1" applyFill="1" applyBorder="1" applyAlignment="1" applyProtection="1">
      <alignment vertical="center"/>
      <protection locked="0"/>
    </xf>
    <xf numFmtId="0" fontId="10" fillId="7" borderId="18" xfId="1" applyFont="1" applyFill="1" applyBorder="1" applyAlignment="1" applyProtection="1">
      <alignment horizontal="right" vertical="center"/>
      <protection hidden="1"/>
    </xf>
    <xf numFmtId="0" fontId="13" fillId="7" borderId="19" xfId="1" applyFont="1" applyFill="1" applyBorder="1" applyAlignment="1" applyProtection="1">
      <alignment vertical="center"/>
      <protection locked="0"/>
    </xf>
    <xf numFmtId="49" fontId="7" fillId="7" borderId="44" xfId="0" applyNumberFormat="1" applyFont="1" applyFill="1" applyBorder="1" applyAlignment="1" applyProtection="1">
      <alignment horizontal="center" vertical="center"/>
      <protection locked="0"/>
    </xf>
    <xf numFmtId="0" fontId="7" fillId="7" borderId="1" xfId="1" applyFont="1" applyFill="1" applyBorder="1" applyAlignment="1" applyProtection="1">
      <alignment horizontal="left" vertical="center" indent="1"/>
      <protection locked="0"/>
    </xf>
    <xf numFmtId="0" fontId="36" fillId="7" borderId="1" xfId="2" applyFont="1" applyFill="1" applyBorder="1" applyAlignment="1" applyProtection="1">
      <alignment horizontal="center" vertical="center"/>
      <protection locked="0"/>
    </xf>
    <xf numFmtId="0" fontId="7" fillId="7" borderId="1" xfId="1" applyFont="1" applyFill="1" applyBorder="1" applyAlignment="1" applyProtection="1">
      <alignment horizontal="center" vertical="center"/>
      <protection locked="0"/>
    </xf>
    <xf numFmtId="0" fontId="33" fillId="7" borderId="1" xfId="1" applyFont="1" applyFill="1" applyBorder="1" applyAlignment="1" applyProtection="1">
      <alignment horizontal="center" vertical="center"/>
      <protection hidden="1"/>
    </xf>
    <xf numFmtId="0" fontId="10" fillId="7" borderId="6" xfId="1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49" fontId="6" fillId="7" borderId="0" xfId="0" applyNumberFormat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Alignment="1" applyProtection="1">
      <alignment horizontal="left" vertical="center" indent="1"/>
      <protection locked="0"/>
    </xf>
    <xf numFmtId="0" fontId="26" fillId="7" borderId="0" xfId="2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center" vertical="center"/>
      <protection hidden="1"/>
    </xf>
    <xf numFmtId="0" fontId="10" fillId="7" borderId="0" xfId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10" fillId="7" borderId="40" xfId="0" applyFont="1" applyFill="1" applyBorder="1" applyAlignment="1" applyProtection="1">
      <alignment horizontal="center" vertical="center"/>
      <protection locked="0"/>
    </xf>
    <xf numFmtId="0" fontId="10" fillId="7" borderId="41" xfId="0" applyFont="1" applyFill="1" applyBorder="1" applyAlignment="1" applyProtection="1">
      <alignment horizontal="center" vertical="center"/>
      <protection locked="0"/>
    </xf>
    <xf numFmtId="0" fontId="10" fillId="7" borderId="15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 applyProtection="1">
      <alignment horizontal="center" vertical="center"/>
      <protection locked="0"/>
    </xf>
    <xf numFmtId="0" fontId="25" fillId="7" borderId="2" xfId="0" applyFont="1" applyFill="1" applyBorder="1" applyAlignment="1">
      <alignment horizontal="left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25" fillId="7" borderId="11" xfId="0" applyFont="1" applyFill="1" applyBorder="1" applyAlignment="1">
      <alignment horizontal="left" vertical="center" wrapText="1"/>
    </xf>
    <xf numFmtId="0" fontId="10" fillId="8" borderId="41" xfId="1" applyFont="1" applyFill="1" applyBorder="1" applyAlignment="1" applyProtection="1">
      <alignment horizontal="center" vertical="center" wrapText="1"/>
      <protection locked="0"/>
    </xf>
    <xf numFmtId="0" fontId="10" fillId="8" borderId="42" xfId="1" applyFont="1" applyFill="1" applyBorder="1" applyAlignment="1" applyProtection="1">
      <alignment horizontal="center" vertical="center" wrapText="1"/>
      <protection locked="0"/>
    </xf>
    <xf numFmtId="0" fontId="10" fillId="8" borderId="9" xfId="1" applyFont="1" applyFill="1" applyBorder="1" applyAlignment="1" applyProtection="1">
      <alignment horizontal="center" vertical="center" wrapText="1"/>
      <protection locked="0"/>
    </xf>
    <xf numFmtId="0" fontId="10" fillId="8" borderId="12" xfId="1" applyFont="1" applyFill="1" applyBorder="1" applyAlignment="1" applyProtection="1">
      <alignment horizontal="center" vertical="center" wrapText="1"/>
      <protection locked="0"/>
    </xf>
    <xf numFmtId="0" fontId="10" fillId="16" borderId="9" xfId="1" applyFont="1" applyFill="1" applyBorder="1" applyAlignment="1" applyProtection="1">
      <alignment horizontal="center" vertical="center" wrapText="1"/>
      <protection locked="0"/>
    </xf>
    <xf numFmtId="49" fontId="10" fillId="7" borderId="17" xfId="1" applyNumberFormat="1" applyFont="1" applyFill="1" applyBorder="1" applyAlignment="1" applyProtection="1">
      <alignment vertical="center"/>
      <protection locked="0"/>
    </xf>
    <xf numFmtId="0" fontId="10" fillId="7" borderId="18" xfId="1" applyFont="1" applyFill="1" applyBorder="1" applyAlignment="1" applyProtection="1">
      <alignment vertical="center"/>
      <protection locked="0"/>
    </xf>
    <xf numFmtId="0" fontId="10" fillId="7" borderId="19" xfId="1" applyFont="1" applyFill="1" applyBorder="1" applyAlignment="1" applyProtection="1">
      <alignment vertical="center"/>
      <protection locked="0"/>
    </xf>
    <xf numFmtId="0" fontId="10" fillId="7" borderId="9" xfId="1" applyFont="1" applyFill="1" applyBorder="1" applyAlignment="1" applyProtection="1">
      <alignment horizontal="center" vertical="center"/>
      <protection locked="0"/>
    </xf>
    <xf numFmtId="0" fontId="7" fillId="7" borderId="9" xfId="1" applyFont="1" applyFill="1" applyBorder="1" applyAlignment="1" applyProtection="1">
      <alignment horizontal="center" vertical="center"/>
      <protection locked="0"/>
    </xf>
  </cellXfs>
  <cellStyles count="5">
    <cellStyle name="20% — akcent 5" xfId="4" builtinId="46"/>
    <cellStyle name="Akcent 1" xfId="3" builtinId="29"/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CC00"/>
      <color rgb="FFCC66FF"/>
      <color rgb="FF66FFFF"/>
      <color rgb="FFFF7C80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"/>
  <sheetViews>
    <sheetView topLeftCell="A117" zoomScale="47" zoomScaleNormal="85" workbookViewId="0">
      <selection activeCell="C104" sqref="C104:W144"/>
    </sheetView>
  </sheetViews>
  <sheetFormatPr defaultColWidth="5.453125" defaultRowHeight="14.5"/>
  <cols>
    <col min="1" max="1" width="3.54296875" customWidth="1"/>
    <col min="2" max="2" width="5.7265625" customWidth="1"/>
    <col min="3" max="3" width="11.26953125" customWidth="1"/>
    <col min="4" max="4" width="56.26953125" bestFit="1" customWidth="1"/>
    <col min="5" max="5" width="11.54296875" style="19" customWidth="1"/>
    <col min="20" max="20" width="10.453125" style="20" customWidth="1"/>
    <col min="21" max="21" width="10.453125" customWidth="1"/>
    <col min="22" max="22" width="9.26953125" style="20" customWidth="1"/>
    <col min="23" max="23" width="19.54296875" customWidth="1"/>
    <col min="24" max="24" width="6" customWidth="1"/>
    <col min="25" max="247" width="9.1796875" customWidth="1"/>
    <col min="248" max="248" width="3.54296875" customWidth="1"/>
    <col min="249" max="249" width="5.7265625" customWidth="1"/>
    <col min="250" max="250" width="11.26953125" customWidth="1"/>
    <col min="251" max="251" width="43.54296875" customWidth="1"/>
    <col min="252" max="252" width="11.54296875" customWidth="1"/>
  </cols>
  <sheetData>
    <row r="1" spans="1:24">
      <c r="D1" s="18" t="s">
        <v>35</v>
      </c>
    </row>
    <row r="2" spans="1:24" ht="17.5">
      <c r="B2" s="21"/>
      <c r="C2" s="21"/>
      <c r="D2" s="22" t="s">
        <v>36</v>
      </c>
      <c r="E2" s="270" t="s">
        <v>37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4" ht="17.5">
      <c r="A3" s="23"/>
      <c r="B3" s="23"/>
      <c r="C3" s="24"/>
      <c r="D3" s="22" t="s">
        <v>38</v>
      </c>
      <c r="E3" s="271" t="s">
        <v>39</v>
      </c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5"/>
      <c r="X3" s="26"/>
    </row>
    <row r="4" spans="1:24" ht="17.5">
      <c r="A4" s="23"/>
      <c r="B4" s="23"/>
      <c r="C4" s="24"/>
      <c r="D4" s="27" t="s">
        <v>40</v>
      </c>
      <c r="E4" s="271" t="s">
        <v>41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5"/>
      <c r="X4" s="26"/>
    </row>
    <row r="5" spans="1:24" ht="18">
      <c r="A5" s="23"/>
      <c r="B5" s="23"/>
      <c r="C5" s="24"/>
      <c r="D5" s="22" t="s">
        <v>42</v>
      </c>
      <c r="E5" s="25" t="s">
        <v>43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8"/>
      <c r="U5" s="25"/>
      <c r="V5" s="28"/>
      <c r="W5" s="25"/>
      <c r="X5" s="26"/>
    </row>
    <row r="6" spans="1:24" ht="18">
      <c r="A6" s="23"/>
      <c r="B6" s="23"/>
      <c r="C6" s="24"/>
      <c r="D6" s="22" t="s">
        <v>44</v>
      </c>
      <c r="E6" s="25" t="s">
        <v>187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8"/>
      <c r="U6" s="25"/>
      <c r="V6" s="28"/>
      <c r="W6" s="25"/>
      <c r="X6" s="26"/>
    </row>
    <row r="7" spans="1:24" ht="18" customHeight="1">
      <c r="A7" s="23"/>
      <c r="B7" s="23"/>
      <c r="C7" s="24"/>
      <c r="D7" s="22"/>
      <c r="E7" s="272" t="s">
        <v>188</v>
      </c>
      <c r="F7" s="272"/>
      <c r="G7" s="272"/>
      <c r="H7" s="272"/>
      <c r="I7" s="272"/>
      <c r="J7" s="272"/>
      <c r="K7" s="272"/>
      <c r="L7" s="272"/>
      <c r="M7" s="273"/>
      <c r="N7" s="273"/>
      <c r="O7" s="273"/>
      <c r="P7" s="273"/>
      <c r="Q7" s="273"/>
      <c r="R7" s="273"/>
      <c r="S7" s="273"/>
      <c r="T7" s="273"/>
      <c r="U7" s="273"/>
      <c r="V7" s="28"/>
      <c r="W7" s="25"/>
      <c r="X7" s="26"/>
    </row>
    <row r="8" spans="1:24" ht="15.75" customHeight="1">
      <c r="A8" s="23"/>
      <c r="B8" s="23"/>
      <c r="C8" s="24"/>
      <c r="D8" s="22" t="s">
        <v>45</v>
      </c>
      <c r="E8" s="274" t="s">
        <v>186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9"/>
      <c r="X8" s="26"/>
    </row>
    <row r="9" spans="1:24" ht="15.75" customHeight="1">
      <c r="A9" s="23"/>
      <c r="B9" s="266" t="s">
        <v>46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30"/>
      <c r="Q9" s="30"/>
      <c r="R9" s="30"/>
      <c r="S9" s="30"/>
      <c r="T9" s="30"/>
      <c r="U9" s="30"/>
      <c r="V9" s="30"/>
      <c r="W9" s="29"/>
      <c r="X9" s="26"/>
    </row>
    <row r="10" spans="1:24" ht="10.5" customHeight="1" thickBot="1">
      <c r="B10" s="21"/>
      <c r="C10" s="21"/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6"/>
    </row>
    <row r="11" spans="1:24" ht="26.25" customHeight="1" thickTop="1" thickBot="1">
      <c r="B11" s="267" t="s">
        <v>47</v>
      </c>
      <c r="C11" s="267" t="s">
        <v>0</v>
      </c>
      <c r="D11" s="268" t="s">
        <v>48</v>
      </c>
      <c r="E11" s="269" t="s">
        <v>1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55" t="s">
        <v>191</v>
      </c>
    </row>
    <row r="12" spans="1:24" ht="26.25" customHeight="1" thickTop="1" thickBot="1">
      <c r="B12" s="267"/>
      <c r="C12" s="267"/>
      <c r="D12" s="268"/>
      <c r="E12" s="256" t="s">
        <v>50</v>
      </c>
      <c r="F12" s="256" t="s">
        <v>3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 t="s">
        <v>4</v>
      </c>
      <c r="V12" s="256" t="s">
        <v>5</v>
      </c>
      <c r="W12" s="255"/>
    </row>
    <row r="13" spans="1:24" ht="18.75" customHeight="1" thickTop="1" thickBot="1">
      <c r="B13" s="267"/>
      <c r="C13" s="267"/>
      <c r="D13" s="268"/>
      <c r="E13" s="256"/>
      <c r="F13" s="37" t="s">
        <v>6</v>
      </c>
      <c r="G13" s="37" t="s">
        <v>7</v>
      </c>
      <c r="H13" s="37" t="s">
        <v>8</v>
      </c>
      <c r="I13" s="37" t="s">
        <v>9</v>
      </c>
      <c r="J13" s="37" t="s">
        <v>10</v>
      </c>
      <c r="K13" s="37" t="s">
        <v>11</v>
      </c>
      <c r="L13" s="37" t="s">
        <v>51</v>
      </c>
      <c r="M13" s="37" t="s">
        <v>12</v>
      </c>
      <c r="N13" s="37" t="s">
        <v>169</v>
      </c>
      <c r="O13" s="37" t="s">
        <v>14</v>
      </c>
      <c r="P13" s="37" t="s">
        <v>52</v>
      </c>
      <c r="Q13" s="37" t="s">
        <v>53</v>
      </c>
      <c r="R13" s="37" t="s">
        <v>54</v>
      </c>
      <c r="S13" s="37" t="s">
        <v>15</v>
      </c>
      <c r="T13" s="37" t="s">
        <v>17</v>
      </c>
      <c r="U13" s="256"/>
      <c r="V13" s="256"/>
      <c r="W13" s="255"/>
    </row>
    <row r="14" spans="1:24" ht="18.75" customHeight="1" thickTop="1" thickBot="1">
      <c r="B14" s="38"/>
      <c r="C14" s="38"/>
      <c r="D14" s="39"/>
      <c r="E14" s="4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0"/>
      <c r="V14" s="40"/>
      <c r="W14" s="41"/>
    </row>
    <row r="15" spans="1:24" ht="21" customHeight="1" thickTop="1" thickBot="1">
      <c r="B15" s="257" t="s">
        <v>55</v>
      </c>
      <c r="C15" s="258" t="s">
        <v>55</v>
      </c>
      <c r="D15" s="259" t="s">
        <v>56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1:24" ht="21" customHeight="1" thickTop="1" thickBot="1">
      <c r="B16" s="257"/>
      <c r="C16" s="258"/>
      <c r="D16" s="42" t="s">
        <v>57</v>
      </c>
      <c r="E16" s="162"/>
      <c r="F16" s="43"/>
      <c r="G16" s="43"/>
      <c r="H16" s="43"/>
      <c r="I16" s="43">
        <v>30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>
        <f t="shared" ref="T16:T22" si="0">SUM(F16:S16)</f>
        <v>30</v>
      </c>
      <c r="U16" s="43" t="s">
        <v>58</v>
      </c>
      <c r="V16" s="45">
        <v>2</v>
      </c>
      <c r="W16" s="134" t="s">
        <v>19</v>
      </c>
    </row>
    <row r="17" spans="2:26" ht="21" customHeight="1" thickTop="1" thickBot="1">
      <c r="B17" s="257"/>
      <c r="C17" s="258"/>
      <c r="D17" s="42" t="s">
        <v>59</v>
      </c>
      <c r="E17" s="162"/>
      <c r="F17" s="43"/>
      <c r="G17" s="43"/>
      <c r="H17" s="43"/>
      <c r="I17" s="43">
        <v>30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>
        <f t="shared" si="0"/>
        <v>30</v>
      </c>
      <c r="U17" s="43" t="s">
        <v>58</v>
      </c>
      <c r="V17" s="45">
        <v>2</v>
      </c>
      <c r="W17" s="134" t="s">
        <v>19</v>
      </c>
    </row>
    <row r="18" spans="2:26" ht="21" customHeight="1" thickTop="1" thickBot="1">
      <c r="B18" s="257"/>
      <c r="C18" s="258"/>
      <c r="D18" s="42" t="s">
        <v>60</v>
      </c>
      <c r="E18" s="162"/>
      <c r="F18" s="43"/>
      <c r="G18" s="43"/>
      <c r="H18" s="43"/>
      <c r="I18" s="43">
        <v>30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>
        <f t="shared" si="0"/>
        <v>30</v>
      </c>
      <c r="U18" s="43" t="s">
        <v>58</v>
      </c>
      <c r="V18" s="45">
        <v>2</v>
      </c>
      <c r="W18" s="134" t="s">
        <v>19</v>
      </c>
    </row>
    <row r="19" spans="2:26" ht="21" customHeight="1" thickTop="1" thickBot="1">
      <c r="B19" s="257"/>
      <c r="C19" s="258"/>
      <c r="D19" s="42" t="s">
        <v>61</v>
      </c>
      <c r="E19" s="162"/>
      <c r="F19" s="43"/>
      <c r="G19" s="43"/>
      <c r="H19" s="43"/>
      <c r="I19" s="43">
        <v>30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>
        <f t="shared" si="0"/>
        <v>30</v>
      </c>
      <c r="U19" s="43" t="s">
        <v>58</v>
      </c>
      <c r="V19" s="45">
        <v>2</v>
      </c>
      <c r="W19" s="134" t="s">
        <v>19</v>
      </c>
    </row>
    <row r="20" spans="2:26" ht="21" customHeight="1" thickTop="1" thickBot="1">
      <c r="B20" s="257"/>
      <c r="C20" s="258"/>
      <c r="D20" s="42" t="s">
        <v>62</v>
      </c>
      <c r="E20" s="162"/>
      <c r="F20" s="43"/>
      <c r="G20" s="43"/>
      <c r="H20" s="43"/>
      <c r="I20" s="43">
        <v>30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>
        <f t="shared" si="0"/>
        <v>30</v>
      </c>
      <c r="U20" s="43" t="s">
        <v>58</v>
      </c>
      <c r="V20" s="45">
        <v>2</v>
      </c>
      <c r="W20" s="134" t="s">
        <v>19</v>
      </c>
    </row>
    <row r="21" spans="2:26" ht="21" customHeight="1" thickTop="1" thickBot="1">
      <c r="B21" s="257"/>
      <c r="C21" s="258"/>
      <c r="D21" s="42" t="s">
        <v>63</v>
      </c>
      <c r="E21" s="162"/>
      <c r="F21" s="43"/>
      <c r="G21" s="43"/>
      <c r="H21" s="43"/>
      <c r="I21" s="43">
        <v>30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>
        <f t="shared" si="0"/>
        <v>30</v>
      </c>
      <c r="U21" s="43" t="s">
        <v>64</v>
      </c>
      <c r="V21" s="45">
        <v>2</v>
      </c>
      <c r="W21" s="134" t="s">
        <v>19</v>
      </c>
    </row>
    <row r="22" spans="2:26" ht="21" customHeight="1" thickTop="1" thickBot="1">
      <c r="B22" s="257"/>
      <c r="C22" s="258"/>
      <c r="D22" s="42" t="s">
        <v>65</v>
      </c>
      <c r="E22" s="162"/>
      <c r="F22" s="43"/>
      <c r="G22" s="43"/>
      <c r="H22" s="43"/>
      <c r="I22" s="43">
        <v>30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>
        <f t="shared" si="0"/>
        <v>30</v>
      </c>
      <c r="U22" s="43" t="s">
        <v>64</v>
      </c>
      <c r="V22" s="45">
        <v>2</v>
      </c>
      <c r="W22" s="135" t="s">
        <v>19</v>
      </c>
    </row>
    <row r="23" spans="2:26" ht="21" customHeight="1" thickTop="1" thickBot="1">
      <c r="B23" s="257"/>
      <c r="C23" s="258"/>
      <c r="D23" s="42" t="s">
        <v>66</v>
      </c>
      <c r="E23" s="120"/>
      <c r="F23" s="120"/>
      <c r="G23" s="43"/>
      <c r="H23" s="43"/>
      <c r="I23" s="43">
        <v>30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>
        <v>30</v>
      </c>
      <c r="U23" s="43" t="s">
        <v>58</v>
      </c>
      <c r="V23" s="45">
        <v>2</v>
      </c>
      <c r="W23" s="135" t="s">
        <v>19</v>
      </c>
    </row>
    <row r="24" spans="2:26" ht="21" customHeight="1" thickTop="1" thickBot="1">
      <c r="B24" s="257"/>
      <c r="C24" s="258"/>
      <c r="D24" s="261" t="s">
        <v>67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</row>
    <row r="25" spans="2:26" ht="21" customHeight="1" thickTop="1" thickBot="1">
      <c r="B25" s="257"/>
      <c r="C25" s="258"/>
      <c r="D25" s="47" t="s">
        <v>68</v>
      </c>
      <c r="E25" s="48"/>
      <c r="F25" s="48"/>
      <c r="G25" s="48"/>
      <c r="H25" s="48"/>
      <c r="I25" s="48"/>
      <c r="J25" s="48">
        <v>30</v>
      </c>
      <c r="K25" s="48"/>
      <c r="L25" s="48"/>
      <c r="M25" s="48"/>
      <c r="N25" s="48"/>
      <c r="O25" s="48"/>
      <c r="P25" s="48"/>
      <c r="Q25" s="48"/>
      <c r="R25" s="48"/>
      <c r="S25" s="48"/>
      <c r="T25" s="122">
        <v>30</v>
      </c>
      <c r="U25" s="48" t="s">
        <v>58</v>
      </c>
      <c r="V25" s="122">
        <v>4</v>
      </c>
      <c r="W25" s="48" t="s">
        <v>19</v>
      </c>
    </row>
    <row r="26" spans="2:26" ht="21" customHeight="1" thickTop="1" thickBot="1">
      <c r="B26" s="257"/>
      <c r="C26" s="258"/>
      <c r="D26" s="47" t="s">
        <v>69</v>
      </c>
      <c r="E26" s="48"/>
      <c r="F26" s="48"/>
      <c r="G26" s="48"/>
      <c r="H26" s="48"/>
      <c r="I26" s="48"/>
      <c r="J26" s="48">
        <v>30</v>
      </c>
      <c r="K26" s="48"/>
      <c r="L26" s="48"/>
      <c r="M26" s="48"/>
      <c r="N26" s="48"/>
      <c r="O26" s="48"/>
      <c r="P26" s="48"/>
      <c r="Q26" s="48"/>
      <c r="R26" s="48"/>
      <c r="S26" s="48"/>
      <c r="T26" s="122">
        <v>30</v>
      </c>
      <c r="U26" s="48" t="s">
        <v>58</v>
      </c>
      <c r="V26" s="122">
        <v>4</v>
      </c>
      <c r="W26" s="48" t="s">
        <v>19</v>
      </c>
    </row>
    <row r="27" spans="2:26" ht="21" customHeight="1" thickTop="1" thickBot="1">
      <c r="B27" s="257"/>
      <c r="C27" s="258"/>
      <c r="D27" s="47" t="s">
        <v>70</v>
      </c>
      <c r="E27" s="48"/>
      <c r="F27" s="48"/>
      <c r="G27" s="48"/>
      <c r="H27" s="48"/>
      <c r="I27" s="48"/>
      <c r="J27" s="48">
        <v>30</v>
      </c>
      <c r="K27" s="48"/>
      <c r="L27" s="48"/>
      <c r="M27" s="48"/>
      <c r="N27" s="48"/>
      <c r="O27" s="48"/>
      <c r="P27" s="48"/>
      <c r="Q27" s="48"/>
      <c r="R27" s="48"/>
      <c r="S27" s="48"/>
      <c r="T27" s="122">
        <v>30</v>
      </c>
      <c r="U27" s="48" t="s">
        <v>58</v>
      </c>
      <c r="V27" s="122">
        <v>4</v>
      </c>
      <c r="W27" s="48" t="s">
        <v>19</v>
      </c>
    </row>
    <row r="28" spans="2:26" ht="21" customHeight="1" thickTop="1" thickBot="1">
      <c r="B28" s="257"/>
      <c r="C28" s="258"/>
      <c r="D28" s="47" t="s">
        <v>71</v>
      </c>
      <c r="E28" s="48"/>
      <c r="F28" s="48"/>
      <c r="G28" s="48"/>
      <c r="H28" s="48"/>
      <c r="I28" s="48"/>
      <c r="J28" s="48">
        <v>30</v>
      </c>
      <c r="K28" s="48"/>
      <c r="L28" s="48"/>
      <c r="M28" s="48"/>
      <c r="N28" s="48"/>
      <c r="O28" s="48"/>
      <c r="P28" s="48"/>
      <c r="Q28" s="48"/>
      <c r="R28" s="48"/>
      <c r="S28" s="48"/>
      <c r="T28" s="122">
        <v>30</v>
      </c>
      <c r="U28" s="48" t="s">
        <v>58</v>
      </c>
      <c r="V28" s="122">
        <v>4</v>
      </c>
      <c r="W28" s="48" t="s">
        <v>19</v>
      </c>
    </row>
    <row r="29" spans="2:26" ht="21" customHeight="1" thickTop="1" thickBot="1">
      <c r="B29" s="257"/>
      <c r="C29" s="258"/>
      <c r="D29" s="49"/>
      <c r="E29" s="58"/>
      <c r="F29" s="58"/>
      <c r="G29" s="50"/>
      <c r="H29" s="50"/>
      <c r="I29" s="50"/>
      <c r="J29" s="50"/>
      <c r="K29" s="50" t="s">
        <v>72</v>
      </c>
      <c r="L29" s="50"/>
      <c r="M29" s="50"/>
      <c r="N29" s="50"/>
      <c r="O29" s="50"/>
      <c r="P29" s="50"/>
      <c r="Q29" s="58"/>
      <c r="R29" s="58"/>
      <c r="S29" s="58"/>
      <c r="T29" s="58"/>
      <c r="U29" s="58"/>
      <c r="V29" s="58"/>
      <c r="W29" s="58"/>
    </row>
    <row r="30" spans="2:26" ht="21" customHeight="1" thickTop="1" thickBot="1">
      <c r="B30" s="257"/>
      <c r="C30" s="258"/>
      <c r="D30" s="42" t="s">
        <v>73</v>
      </c>
      <c r="E30" s="162"/>
      <c r="F30" s="43">
        <v>15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>
        <v>15</v>
      </c>
      <c r="U30" s="43" t="s">
        <v>58</v>
      </c>
      <c r="V30" s="45">
        <v>1</v>
      </c>
      <c r="W30" s="134" t="s">
        <v>32</v>
      </c>
    </row>
    <row r="31" spans="2:26" ht="21" customHeight="1" thickTop="1" thickBot="1">
      <c r="B31" s="257"/>
      <c r="C31" s="258"/>
      <c r="D31" s="42" t="s">
        <v>74</v>
      </c>
      <c r="E31" s="162"/>
      <c r="F31" s="43"/>
      <c r="G31" s="43">
        <v>30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>
        <f>SUM(F31:S31)</f>
        <v>30</v>
      </c>
      <c r="U31" s="43" t="s">
        <v>58</v>
      </c>
      <c r="V31" s="45">
        <v>3</v>
      </c>
      <c r="W31" s="135" t="s">
        <v>75</v>
      </c>
      <c r="X31" s="51"/>
      <c r="Y31" s="51"/>
      <c r="Z31" s="51"/>
    </row>
    <row r="32" spans="2:26" ht="21" customHeight="1" thickTop="1" thickBot="1">
      <c r="B32" s="257"/>
      <c r="C32" s="258"/>
      <c r="D32" s="42" t="s">
        <v>76</v>
      </c>
      <c r="E32" s="162"/>
      <c r="F32" s="43"/>
      <c r="G32" s="43"/>
      <c r="H32" s="43"/>
      <c r="I32" s="43">
        <v>30</v>
      </c>
      <c r="J32" s="105"/>
      <c r="K32" s="43"/>
      <c r="L32" s="43"/>
      <c r="M32" s="43"/>
      <c r="N32" s="43"/>
      <c r="O32" s="43"/>
      <c r="P32" s="43"/>
      <c r="Q32" s="43"/>
      <c r="R32" s="43"/>
      <c r="S32" s="43"/>
      <c r="T32" s="44">
        <f>SUM(F32:S32)</f>
        <v>30</v>
      </c>
      <c r="U32" s="43" t="s">
        <v>58</v>
      </c>
      <c r="V32" s="45">
        <v>2</v>
      </c>
      <c r="W32" s="134" t="s">
        <v>32</v>
      </c>
      <c r="X32" s="51"/>
      <c r="Y32" s="51"/>
      <c r="Z32" s="51"/>
    </row>
    <row r="33" spans="2:26" ht="21" customHeight="1" thickTop="1" thickBot="1">
      <c r="B33" s="257"/>
      <c r="C33" s="258"/>
      <c r="D33" s="214" t="s">
        <v>200</v>
      </c>
      <c r="E33" s="215"/>
      <c r="F33" s="216"/>
      <c r="G33" s="216"/>
      <c r="H33" s="216"/>
      <c r="I33" s="216">
        <v>60</v>
      </c>
      <c r="J33" s="216"/>
      <c r="K33" s="216"/>
      <c r="L33" s="216"/>
      <c r="M33" s="216"/>
      <c r="N33" s="216"/>
      <c r="O33" s="216"/>
      <c r="P33" s="216"/>
      <c r="Q33" s="216"/>
      <c r="R33" s="216"/>
      <c r="S33" s="53"/>
      <c r="T33" s="225">
        <v>60</v>
      </c>
      <c r="U33" s="216" t="s">
        <v>58</v>
      </c>
      <c r="V33" s="53">
        <v>4</v>
      </c>
      <c r="W33" s="134" t="s">
        <v>19</v>
      </c>
      <c r="X33" s="51"/>
      <c r="Y33" s="51"/>
      <c r="Z33" s="51"/>
    </row>
    <row r="34" spans="2:26" ht="16.5" thickTop="1" thickBot="1">
      <c r="B34" s="257"/>
      <c r="C34" s="258"/>
      <c r="D34" s="217" t="s">
        <v>204</v>
      </c>
      <c r="E34" s="218"/>
      <c r="F34" s="216"/>
      <c r="G34" s="219"/>
      <c r="H34" s="216"/>
      <c r="I34" s="216">
        <v>30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25">
        <v>30</v>
      </c>
      <c r="U34" s="216" t="s">
        <v>58</v>
      </c>
      <c r="V34" s="53">
        <v>2</v>
      </c>
      <c r="W34" s="134"/>
      <c r="X34" s="51"/>
      <c r="Y34" s="51"/>
      <c r="Z34" s="51"/>
    </row>
    <row r="35" spans="2:26" ht="21" customHeight="1" thickTop="1" thickBot="1">
      <c r="B35" s="257"/>
      <c r="C35" s="163"/>
      <c r="D35" s="164" t="s">
        <v>207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24">
        <f>SUM(T25:T34)</f>
        <v>285</v>
      </c>
      <c r="U35" s="136"/>
      <c r="V35" s="160">
        <f>SUM(V25:V34)</f>
        <v>28</v>
      </c>
      <c r="W35" s="137"/>
      <c r="X35" s="51"/>
      <c r="Y35" s="51"/>
      <c r="Z35" s="51"/>
    </row>
    <row r="36" spans="2:26" ht="21" customHeight="1" thickTop="1" thickBot="1">
      <c r="B36" s="257"/>
      <c r="C36" s="163"/>
      <c r="D36" s="259" t="s">
        <v>56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51"/>
      <c r="Y36" s="51"/>
      <c r="Z36" s="51"/>
    </row>
    <row r="37" spans="2:26" ht="21" customHeight="1" thickTop="1" thickBot="1">
      <c r="B37" s="257"/>
      <c r="C37" s="258" t="s">
        <v>77</v>
      </c>
      <c r="D37" s="42" t="s">
        <v>78</v>
      </c>
      <c r="E37" s="162"/>
      <c r="F37" s="43"/>
      <c r="G37" s="43"/>
      <c r="H37" s="43"/>
      <c r="I37" s="43">
        <v>30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>
        <f>SUM(F37:S37)</f>
        <v>30</v>
      </c>
      <c r="U37" s="43" t="s">
        <v>58</v>
      </c>
      <c r="V37" s="45">
        <v>2</v>
      </c>
      <c r="W37" s="134" t="s">
        <v>19</v>
      </c>
      <c r="X37" s="51"/>
      <c r="Y37" s="51"/>
      <c r="Z37" s="51"/>
    </row>
    <row r="38" spans="2:26" ht="21" customHeight="1" thickTop="1" thickBot="1">
      <c r="B38" s="257"/>
      <c r="C38" s="258"/>
      <c r="D38" s="42" t="s">
        <v>199</v>
      </c>
      <c r="E38" s="162"/>
      <c r="F38" s="43"/>
      <c r="G38" s="43"/>
      <c r="H38" s="43"/>
      <c r="I38" s="43">
        <v>30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>
        <f>SUM(F38:S38)</f>
        <v>30</v>
      </c>
      <c r="U38" s="43" t="s">
        <v>58</v>
      </c>
      <c r="V38" s="45">
        <v>2</v>
      </c>
      <c r="W38" s="134" t="s">
        <v>19</v>
      </c>
      <c r="X38" s="51"/>
      <c r="Y38" s="51"/>
      <c r="Z38" s="51"/>
    </row>
    <row r="39" spans="2:26" ht="21" customHeight="1" thickTop="1" thickBot="1">
      <c r="B39" s="257"/>
      <c r="C39" s="258"/>
      <c r="D39" s="42" t="s">
        <v>196</v>
      </c>
      <c r="E39" s="162"/>
      <c r="F39" s="43"/>
      <c r="G39" s="43"/>
      <c r="H39" s="43"/>
      <c r="I39" s="43">
        <v>30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>
        <f>SUM(F39:S39)</f>
        <v>30</v>
      </c>
      <c r="U39" s="43" t="s">
        <v>58</v>
      </c>
      <c r="V39" s="45">
        <v>2</v>
      </c>
      <c r="W39" s="134" t="s">
        <v>19</v>
      </c>
      <c r="X39" s="51"/>
      <c r="Y39" s="51"/>
      <c r="Z39" s="51"/>
    </row>
    <row r="40" spans="2:26" ht="21" customHeight="1" thickTop="1" thickBot="1">
      <c r="B40" s="257"/>
      <c r="C40" s="258"/>
      <c r="D40" s="42" t="s">
        <v>79</v>
      </c>
      <c r="E40" s="162"/>
      <c r="F40" s="43"/>
      <c r="G40" s="43"/>
      <c r="H40" s="43"/>
      <c r="I40" s="43">
        <v>30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>
        <f>SUM(F40:S40)</f>
        <v>30</v>
      </c>
      <c r="U40" s="43" t="s">
        <v>58</v>
      </c>
      <c r="V40" s="45">
        <v>2</v>
      </c>
      <c r="W40" s="134" t="s">
        <v>19</v>
      </c>
      <c r="X40" s="51"/>
      <c r="Y40" s="51"/>
      <c r="Z40" s="51"/>
    </row>
    <row r="41" spans="2:26" ht="21" customHeight="1" thickTop="1" thickBot="1">
      <c r="B41" s="257"/>
      <c r="C41" s="258"/>
      <c r="D41" s="42" t="s">
        <v>80</v>
      </c>
      <c r="E41" s="162"/>
      <c r="F41" s="43"/>
      <c r="G41" s="43"/>
      <c r="H41" s="43"/>
      <c r="I41" s="43">
        <v>30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>
        <f>SUM(F41:S41)</f>
        <v>30</v>
      </c>
      <c r="U41" s="43" t="s">
        <v>58</v>
      </c>
      <c r="V41" s="45">
        <v>2</v>
      </c>
      <c r="W41" s="134" t="s">
        <v>19</v>
      </c>
      <c r="X41" s="51"/>
      <c r="Y41" s="51"/>
      <c r="Z41" s="51"/>
    </row>
    <row r="42" spans="2:26" ht="21" customHeight="1" thickTop="1" thickBot="1">
      <c r="B42" s="257"/>
      <c r="C42" s="258"/>
      <c r="D42" s="42" t="s">
        <v>197</v>
      </c>
      <c r="E42" s="162"/>
      <c r="F42" s="43"/>
      <c r="G42" s="43"/>
      <c r="H42" s="43"/>
      <c r="I42" s="43">
        <v>30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4">
        <v>30</v>
      </c>
      <c r="U42" s="43" t="s">
        <v>58</v>
      </c>
      <c r="V42" s="45">
        <v>2</v>
      </c>
      <c r="W42" s="134" t="s">
        <v>19</v>
      </c>
      <c r="X42" s="51"/>
      <c r="Y42" s="51"/>
      <c r="Z42" s="51"/>
    </row>
    <row r="43" spans="2:26" ht="21" customHeight="1" thickTop="1" thickBot="1">
      <c r="B43" s="257"/>
      <c r="C43" s="258"/>
      <c r="D43" s="42" t="s">
        <v>198</v>
      </c>
      <c r="E43" s="162"/>
      <c r="F43" s="43"/>
      <c r="G43" s="43"/>
      <c r="H43" s="43"/>
      <c r="I43" s="43">
        <v>30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4">
        <f>SUM(F43:S43)</f>
        <v>30</v>
      </c>
      <c r="U43" s="43" t="s">
        <v>58</v>
      </c>
      <c r="V43" s="45">
        <v>2</v>
      </c>
      <c r="W43" s="134" t="s">
        <v>19</v>
      </c>
      <c r="X43" s="51"/>
      <c r="Y43" s="51"/>
      <c r="Z43" s="51"/>
    </row>
    <row r="44" spans="2:26" ht="46" customHeight="1" thickTop="1" thickBot="1">
      <c r="B44" s="257"/>
      <c r="C44" s="258"/>
      <c r="D44" s="52" t="s">
        <v>81</v>
      </c>
      <c r="E44" s="162"/>
      <c r="F44" s="43"/>
      <c r="G44" s="43"/>
      <c r="H44" s="43"/>
      <c r="I44" s="43"/>
      <c r="J44" s="43"/>
      <c r="K44" s="43">
        <v>10</v>
      </c>
      <c r="L44" s="43"/>
      <c r="M44" s="43"/>
      <c r="N44" s="43"/>
      <c r="O44" s="43"/>
      <c r="P44" s="43"/>
      <c r="Q44" s="43"/>
      <c r="R44" s="43"/>
      <c r="S44" s="43"/>
      <c r="T44" s="44">
        <v>10</v>
      </c>
      <c r="U44" s="43" t="s">
        <v>20</v>
      </c>
      <c r="V44" s="53">
        <v>2</v>
      </c>
      <c r="W44" s="134" t="s">
        <v>19</v>
      </c>
      <c r="X44" s="51"/>
      <c r="Y44" s="51"/>
      <c r="Z44" s="51"/>
    </row>
    <row r="45" spans="2:26" ht="21" customHeight="1" thickTop="1" thickBot="1">
      <c r="B45" s="257"/>
      <c r="C45" s="258"/>
      <c r="D45" s="261" t="s">
        <v>67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51"/>
      <c r="Y45" s="51"/>
      <c r="Z45" s="51"/>
    </row>
    <row r="46" spans="2:26" ht="21" customHeight="1" thickTop="1" thickBot="1">
      <c r="B46" s="257"/>
      <c r="C46" s="258"/>
      <c r="D46" s="47" t="s">
        <v>82</v>
      </c>
      <c r="E46" s="48"/>
      <c r="F46" s="48"/>
      <c r="G46" s="48"/>
      <c r="H46" s="48"/>
      <c r="I46" s="48"/>
      <c r="J46" s="48">
        <v>30</v>
      </c>
      <c r="K46" s="48"/>
      <c r="L46" s="48"/>
      <c r="M46" s="48"/>
      <c r="N46" s="48"/>
      <c r="O46" s="48"/>
      <c r="P46" s="48"/>
      <c r="Q46" s="48"/>
      <c r="R46" s="48"/>
      <c r="S46" s="48"/>
      <c r="T46" s="122">
        <v>30</v>
      </c>
      <c r="U46" s="48" t="s">
        <v>58</v>
      </c>
      <c r="V46" s="122">
        <v>4</v>
      </c>
      <c r="W46" s="48" t="s">
        <v>19</v>
      </c>
      <c r="X46" s="51"/>
      <c r="Y46" s="51"/>
      <c r="Z46" s="51"/>
    </row>
    <row r="47" spans="2:26" ht="21" customHeight="1" thickTop="1" thickBot="1">
      <c r="B47" s="257"/>
      <c r="C47" s="258"/>
      <c r="D47" s="47" t="s">
        <v>83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>
        <v>30</v>
      </c>
      <c r="S47" s="48"/>
      <c r="T47" s="122">
        <v>30</v>
      </c>
      <c r="U47" s="48" t="s">
        <v>58</v>
      </c>
      <c r="V47" s="122">
        <v>3</v>
      </c>
      <c r="W47" s="48" t="s">
        <v>19</v>
      </c>
      <c r="X47" s="51"/>
      <c r="Y47" s="51"/>
      <c r="Z47" s="51"/>
    </row>
    <row r="48" spans="2:26" ht="21" customHeight="1" thickTop="1" thickBot="1">
      <c r="B48" s="257"/>
      <c r="C48" s="258"/>
      <c r="D48" s="47" t="s">
        <v>84</v>
      </c>
      <c r="E48" s="48"/>
      <c r="F48" s="48"/>
      <c r="G48" s="48"/>
      <c r="H48" s="48"/>
      <c r="I48" s="48"/>
      <c r="J48" s="48">
        <v>30</v>
      </c>
      <c r="K48" s="48"/>
      <c r="L48" s="48"/>
      <c r="M48" s="48"/>
      <c r="N48" s="48"/>
      <c r="O48" s="48"/>
      <c r="P48" s="48"/>
      <c r="Q48" s="48"/>
      <c r="R48" s="48"/>
      <c r="S48" s="48"/>
      <c r="T48" s="122">
        <v>30</v>
      </c>
      <c r="U48" s="48" t="s">
        <v>58</v>
      </c>
      <c r="V48" s="122">
        <v>4</v>
      </c>
      <c r="W48" s="48" t="s">
        <v>19</v>
      </c>
      <c r="X48" s="51"/>
      <c r="Y48" s="51"/>
      <c r="Z48" s="51"/>
    </row>
    <row r="49" spans="2:26" ht="21" customHeight="1" thickTop="1" thickBot="1">
      <c r="B49" s="257"/>
      <c r="C49" s="258"/>
      <c r="D49" s="47" t="s">
        <v>85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>
        <v>30</v>
      </c>
      <c r="S49" s="48"/>
      <c r="T49" s="122">
        <v>30</v>
      </c>
      <c r="U49" s="48" t="s">
        <v>58</v>
      </c>
      <c r="V49" s="122">
        <v>3</v>
      </c>
      <c r="W49" s="48" t="s">
        <v>19</v>
      </c>
      <c r="X49" s="51"/>
      <c r="Y49" s="51"/>
      <c r="Z49" s="51"/>
    </row>
    <row r="50" spans="2:26" ht="46" customHeight="1" thickTop="1" thickBot="1">
      <c r="B50" s="257"/>
      <c r="C50" s="258"/>
      <c r="D50" s="54" t="s">
        <v>81</v>
      </c>
      <c r="E50" s="166"/>
      <c r="F50" s="55"/>
      <c r="G50" s="55"/>
      <c r="H50" s="55"/>
      <c r="I50" s="55"/>
      <c r="J50" s="55"/>
      <c r="K50" s="55">
        <v>10</v>
      </c>
      <c r="L50" s="55"/>
      <c r="M50" s="55"/>
      <c r="N50" s="55"/>
      <c r="O50" s="55"/>
      <c r="P50" s="55"/>
      <c r="Q50" s="55"/>
      <c r="R50" s="55"/>
      <c r="S50" s="55"/>
      <c r="T50" s="56">
        <v>10</v>
      </c>
      <c r="U50" s="55" t="s">
        <v>20</v>
      </c>
      <c r="V50" s="57">
        <v>2</v>
      </c>
      <c r="W50" s="48" t="s">
        <v>19</v>
      </c>
      <c r="X50" s="51"/>
      <c r="Y50" s="51"/>
      <c r="Z50" s="51"/>
    </row>
    <row r="51" spans="2:26" ht="21" customHeight="1" thickTop="1" thickBot="1">
      <c r="B51" s="257"/>
      <c r="C51" s="258"/>
      <c r="D51" s="49"/>
      <c r="E51" s="58"/>
      <c r="F51" s="58"/>
      <c r="G51" s="58"/>
      <c r="H51" s="58"/>
      <c r="I51" s="58"/>
      <c r="J51" s="58"/>
      <c r="K51" s="50" t="s">
        <v>72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1"/>
      <c r="Y51" s="51"/>
      <c r="Z51" s="51"/>
    </row>
    <row r="52" spans="2:26" ht="21" customHeight="1" thickTop="1" thickBot="1">
      <c r="B52" s="257"/>
      <c r="C52" s="258"/>
      <c r="D52" s="42" t="s">
        <v>86</v>
      </c>
      <c r="E52" s="162"/>
      <c r="F52" s="43">
        <v>15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4">
        <f>SUM(F52:S52)</f>
        <v>15</v>
      </c>
      <c r="U52" s="43" t="s">
        <v>58</v>
      </c>
      <c r="V52" s="45">
        <v>1</v>
      </c>
      <c r="W52" s="134" t="s">
        <v>28</v>
      </c>
      <c r="X52" s="51"/>
      <c r="Y52" s="51"/>
      <c r="Z52" s="51"/>
    </row>
    <row r="53" spans="2:26" ht="21" customHeight="1" thickTop="1" thickBot="1">
      <c r="B53" s="257"/>
      <c r="C53" s="258"/>
      <c r="D53" s="42" t="s">
        <v>87</v>
      </c>
      <c r="E53" s="162"/>
      <c r="F53" s="43"/>
      <c r="G53" s="43">
        <v>30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>
        <f>SUM(F53:S53)</f>
        <v>30</v>
      </c>
      <c r="U53" s="43" t="s">
        <v>20</v>
      </c>
      <c r="V53" s="45">
        <v>3</v>
      </c>
      <c r="W53" s="135" t="s">
        <v>75</v>
      </c>
      <c r="X53" s="51"/>
      <c r="Y53" s="51"/>
      <c r="Z53" s="51"/>
    </row>
    <row r="54" spans="2:26" ht="21" customHeight="1" thickTop="1" thickBot="1">
      <c r="B54" s="257"/>
      <c r="C54" s="258"/>
      <c r="D54" s="42" t="s">
        <v>88</v>
      </c>
      <c r="E54" s="162"/>
      <c r="F54" s="43"/>
      <c r="G54" s="43"/>
      <c r="H54" s="43"/>
      <c r="I54" s="43">
        <v>30</v>
      </c>
      <c r="J54" s="105"/>
      <c r="K54" s="43"/>
      <c r="L54" s="43"/>
      <c r="M54" s="43"/>
      <c r="N54" s="43"/>
      <c r="O54" s="43"/>
      <c r="P54" s="43"/>
      <c r="Q54" s="43"/>
      <c r="R54" s="43"/>
      <c r="S54" s="43"/>
      <c r="T54" s="44">
        <f>SUM(F54:S54)</f>
        <v>30</v>
      </c>
      <c r="U54" s="43" t="s">
        <v>20</v>
      </c>
      <c r="V54" s="45">
        <v>2</v>
      </c>
      <c r="W54" s="135" t="s">
        <v>32</v>
      </c>
      <c r="X54" s="51"/>
      <c r="Y54" s="51"/>
      <c r="Z54" s="51"/>
    </row>
    <row r="55" spans="2:26" ht="21" customHeight="1" thickTop="1" thickBot="1">
      <c r="B55" s="257"/>
      <c r="C55" s="258"/>
      <c r="D55" s="97" t="s">
        <v>201</v>
      </c>
      <c r="E55" s="221"/>
      <c r="F55" s="142"/>
      <c r="G55" s="142"/>
      <c r="H55" s="142"/>
      <c r="I55" s="142">
        <v>60</v>
      </c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225">
        <v>60</v>
      </c>
      <c r="U55" s="142" t="s">
        <v>58</v>
      </c>
      <c r="V55" s="143">
        <v>4</v>
      </c>
      <c r="W55" s="135" t="s">
        <v>19</v>
      </c>
      <c r="X55" s="51"/>
      <c r="Y55" s="51"/>
      <c r="Z55" s="51"/>
    </row>
    <row r="56" spans="2:26" ht="21" customHeight="1" thickTop="1" thickBot="1">
      <c r="B56" s="257"/>
      <c r="C56" s="258"/>
      <c r="D56" s="121" t="s">
        <v>89</v>
      </c>
      <c r="E56" s="222"/>
      <c r="F56" s="188"/>
      <c r="G56" s="222">
        <v>30</v>
      </c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123">
        <v>30</v>
      </c>
      <c r="U56" s="142" t="s">
        <v>58</v>
      </c>
      <c r="V56" s="223">
        <v>3</v>
      </c>
      <c r="W56" s="135" t="s">
        <v>75</v>
      </c>
      <c r="X56" s="51"/>
      <c r="Y56" s="51"/>
      <c r="Z56" s="51"/>
    </row>
    <row r="57" spans="2:26" ht="21" customHeight="1" thickTop="1" thickBot="1">
      <c r="B57" s="257"/>
      <c r="C57" s="258"/>
      <c r="D57" s="224" t="s">
        <v>205</v>
      </c>
      <c r="E57" s="22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225">
        <v>30</v>
      </c>
      <c r="U57" s="142"/>
      <c r="V57" s="143">
        <v>3</v>
      </c>
      <c r="W57" s="135"/>
      <c r="X57" s="51"/>
      <c r="Y57" s="51"/>
      <c r="Z57" s="51"/>
    </row>
    <row r="58" spans="2:26" ht="21" customHeight="1" thickTop="1" thickBot="1">
      <c r="B58" s="257"/>
      <c r="C58" s="163"/>
      <c r="D58" s="167" t="s">
        <v>90</v>
      </c>
      <c r="E58" s="168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24">
        <f>SUM(T46:T57)</f>
        <v>325</v>
      </c>
      <c r="U58" s="136"/>
      <c r="V58" s="160">
        <f>SUM(V46:V57)</f>
        <v>32</v>
      </c>
      <c r="W58" s="137"/>
      <c r="X58" s="51"/>
      <c r="Y58" s="51"/>
      <c r="Z58" s="51"/>
    </row>
    <row r="59" spans="2:26" s="51" customFormat="1" ht="21" customHeight="1" thickTop="1" thickBot="1">
      <c r="B59" s="257"/>
      <c r="C59" s="169"/>
      <c r="D59" s="170" t="s">
        <v>91</v>
      </c>
      <c r="E59" s="220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25">
        <f>SUM(T35,T58)</f>
        <v>610</v>
      </c>
      <c r="U59" s="138"/>
      <c r="V59" s="126">
        <f>V58+V35</f>
        <v>60</v>
      </c>
      <c r="W59" s="139"/>
    </row>
    <row r="60" spans="2:26" ht="21" customHeight="1" thickTop="1" thickBot="1">
      <c r="B60" s="263" t="s">
        <v>77</v>
      </c>
      <c r="C60" s="242" t="s">
        <v>92</v>
      </c>
      <c r="D60" s="59" t="s">
        <v>93</v>
      </c>
      <c r="E60" s="171"/>
      <c r="F60" s="60"/>
      <c r="G60" s="60"/>
      <c r="H60" s="60"/>
      <c r="I60" s="60">
        <v>30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1">
        <f t="shared" ref="T60:T65" si="1">SUM(F60:S60)</f>
        <v>30</v>
      </c>
      <c r="U60" s="60" t="s">
        <v>58</v>
      </c>
      <c r="V60" s="62">
        <v>2</v>
      </c>
      <c r="W60" s="140" t="s">
        <v>19</v>
      </c>
    </row>
    <row r="61" spans="2:26" ht="21" customHeight="1" thickTop="1" thickBot="1">
      <c r="B61" s="264"/>
      <c r="C61" s="242"/>
      <c r="D61" s="63" t="s">
        <v>94</v>
      </c>
      <c r="E61" s="172"/>
      <c r="F61" s="4"/>
      <c r="G61" s="4"/>
      <c r="H61" s="4"/>
      <c r="I61" s="4">
        <v>30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12">
        <f t="shared" si="1"/>
        <v>30</v>
      </c>
      <c r="U61" s="4" t="s">
        <v>58</v>
      </c>
      <c r="V61" s="5">
        <v>2</v>
      </c>
      <c r="W61" s="141" t="s">
        <v>19</v>
      </c>
    </row>
    <row r="62" spans="2:26" ht="21" customHeight="1" thickTop="1" thickBot="1">
      <c r="B62" s="264"/>
      <c r="C62" s="242"/>
      <c r="D62" s="65" t="s">
        <v>95</v>
      </c>
      <c r="E62" s="172"/>
      <c r="F62" s="4"/>
      <c r="G62" s="4"/>
      <c r="H62" s="4"/>
      <c r="I62" s="4">
        <v>30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12">
        <f t="shared" si="1"/>
        <v>30</v>
      </c>
      <c r="U62" s="4" t="s">
        <v>58</v>
      </c>
      <c r="V62" s="5">
        <v>2</v>
      </c>
      <c r="W62" s="141" t="s">
        <v>32</v>
      </c>
    </row>
    <row r="63" spans="2:26" ht="21" customHeight="1" thickTop="1" thickBot="1">
      <c r="B63" s="264"/>
      <c r="C63" s="242"/>
      <c r="D63" s="11" t="s">
        <v>96</v>
      </c>
      <c r="E63" s="172"/>
      <c r="F63" s="4"/>
      <c r="G63" s="4"/>
      <c r="H63" s="4"/>
      <c r="I63" s="4">
        <v>30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12">
        <f t="shared" si="1"/>
        <v>30</v>
      </c>
      <c r="U63" s="4" t="s">
        <v>58</v>
      </c>
      <c r="V63" s="5">
        <v>2</v>
      </c>
      <c r="W63" s="141" t="s">
        <v>28</v>
      </c>
    </row>
    <row r="64" spans="2:26" ht="21" customHeight="1" thickTop="1" thickBot="1">
      <c r="B64" s="264"/>
      <c r="C64" s="242"/>
      <c r="D64" s="11" t="s">
        <v>97</v>
      </c>
      <c r="E64" s="172"/>
      <c r="F64" s="4"/>
      <c r="G64" s="4">
        <v>15</v>
      </c>
      <c r="H64" s="4"/>
      <c r="I64" s="4">
        <v>30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12">
        <f t="shared" si="1"/>
        <v>45</v>
      </c>
      <c r="U64" s="66" t="s">
        <v>20</v>
      </c>
      <c r="V64" s="5">
        <v>3</v>
      </c>
      <c r="W64" s="141" t="s">
        <v>32</v>
      </c>
    </row>
    <row r="65" spans="2:23" ht="21" customHeight="1" thickTop="1" thickBot="1">
      <c r="B65" s="264"/>
      <c r="C65" s="242"/>
      <c r="D65" s="11" t="s">
        <v>98</v>
      </c>
      <c r="E65" s="173"/>
      <c r="F65" s="173"/>
      <c r="G65" s="173"/>
      <c r="H65" s="173"/>
      <c r="I65" s="67">
        <v>30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12">
        <f t="shared" si="1"/>
        <v>30</v>
      </c>
      <c r="U65" s="4" t="s">
        <v>58</v>
      </c>
      <c r="V65" s="5">
        <v>2</v>
      </c>
      <c r="W65" s="141" t="s">
        <v>32</v>
      </c>
    </row>
    <row r="66" spans="2:23" ht="21" customHeight="1" thickTop="1" thickBot="1">
      <c r="B66" s="264"/>
      <c r="C66" s="242"/>
      <c r="D66" s="11" t="s">
        <v>99</v>
      </c>
      <c r="E66" s="172"/>
      <c r="F66" s="4"/>
      <c r="G66" s="4">
        <v>15</v>
      </c>
      <c r="H66" s="4"/>
      <c r="I66" s="4">
        <v>30</v>
      </c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225">
        <v>45</v>
      </c>
      <c r="U66" s="142" t="s">
        <v>20</v>
      </c>
      <c r="V66" s="143">
        <v>3</v>
      </c>
      <c r="W66" s="135" t="s">
        <v>28</v>
      </c>
    </row>
    <row r="67" spans="2:23" ht="21" customHeight="1" thickTop="1" thickBot="1">
      <c r="B67" s="264"/>
      <c r="C67" s="242"/>
      <c r="D67" s="68" t="s">
        <v>100</v>
      </c>
      <c r="E67" s="172"/>
      <c r="F67" s="4"/>
      <c r="G67" s="4"/>
      <c r="H67" s="4"/>
      <c r="I67" s="4">
        <v>30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12">
        <f>SUM(F67:S67)</f>
        <v>30</v>
      </c>
      <c r="U67" s="4" t="s">
        <v>58</v>
      </c>
      <c r="V67" s="5">
        <v>2</v>
      </c>
      <c r="W67" s="144" t="s">
        <v>28</v>
      </c>
    </row>
    <row r="68" spans="2:23" ht="21" customHeight="1" thickTop="1" thickBot="1">
      <c r="B68" s="264"/>
      <c r="C68" s="242"/>
      <c r="D68" s="161" t="s">
        <v>101</v>
      </c>
      <c r="E68" s="17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124">
        <v>120</v>
      </c>
      <c r="U68" s="43"/>
      <c r="V68" s="45">
        <v>10</v>
      </c>
      <c r="W68" s="134"/>
    </row>
    <row r="69" spans="2:23" ht="21" customHeight="1" thickTop="1" thickBot="1">
      <c r="B69" s="264"/>
      <c r="C69" s="175"/>
      <c r="D69" s="176" t="s">
        <v>102</v>
      </c>
      <c r="E69" s="177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24">
        <f>SUM(T60:T68)</f>
        <v>390</v>
      </c>
      <c r="U69" s="136"/>
      <c r="V69" s="127">
        <f>SUM(V60:V68)</f>
        <v>28</v>
      </c>
      <c r="W69" s="137"/>
    </row>
    <row r="70" spans="2:23" ht="21" customHeight="1" thickTop="1" thickBot="1">
      <c r="B70" s="264"/>
      <c r="C70" s="242" t="s">
        <v>103</v>
      </c>
      <c r="D70" s="68" t="s">
        <v>104</v>
      </c>
      <c r="E70" s="172"/>
      <c r="F70" s="4"/>
      <c r="G70" s="4"/>
      <c r="H70" s="4"/>
      <c r="I70" s="4">
        <v>30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12">
        <f>SUM(F70:S70)</f>
        <v>30</v>
      </c>
      <c r="U70" s="4" t="s">
        <v>58</v>
      </c>
      <c r="V70" s="5">
        <v>2</v>
      </c>
      <c r="W70" s="141" t="s">
        <v>19</v>
      </c>
    </row>
    <row r="71" spans="2:23" ht="21" customHeight="1" thickTop="1" thickBot="1">
      <c r="B71" s="264"/>
      <c r="C71" s="242"/>
      <c r="D71" s="69" t="s">
        <v>105</v>
      </c>
      <c r="E71" s="172"/>
      <c r="F71" s="4"/>
      <c r="G71" s="4"/>
      <c r="H71" s="4"/>
      <c r="I71" s="4">
        <v>30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12">
        <f>SUM(F71:S71)</f>
        <v>30</v>
      </c>
      <c r="U71" s="4" t="s">
        <v>58</v>
      </c>
      <c r="V71" s="5">
        <v>2</v>
      </c>
      <c r="W71" s="141" t="s">
        <v>19</v>
      </c>
    </row>
    <row r="72" spans="2:23" ht="21" customHeight="1" thickTop="1" thickBot="1">
      <c r="B72" s="264"/>
      <c r="C72" s="242"/>
      <c r="D72" s="65" t="s">
        <v>106</v>
      </c>
      <c r="E72" s="172"/>
      <c r="F72" s="4"/>
      <c r="G72" s="4"/>
      <c r="H72" s="4"/>
      <c r="I72" s="4">
        <v>30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12">
        <f>SUM(F72:S72)</f>
        <v>30</v>
      </c>
      <c r="U72" s="4" t="s">
        <v>58</v>
      </c>
      <c r="V72" s="5">
        <v>2</v>
      </c>
      <c r="W72" s="141" t="s">
        <v>32</v>
      </c>
    </row>
    <row r="73" spans="2:23" ht="21" customHeight="1" thickTop="1" thickBot="1">
      <c r="B73" s="264"/>
      <c r="C73" s="242"/>
      <c r="D73" s="11" t="s">
        <v>107</v>
      </c>
      <c r="E73" s="172"/>
      <c r="F73" s="4"/>
      <c r="G73" s="4"/>
      <c r="H73" s="4"/>
      <c r="I73" s="4">
        <v>30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12">
        <f>SUM(F73:S73)</f>
        <v>30</v>
      </c>
      <c r="U73" s="4" t="s">
        <v>58</v>
      </c>
      <c r="V73" s="5">
        <v>2</v>
      </c>
      <c r="W73" s="141" t="s">
        <v>28</v>
      </c>
    </row>
    <row r="74" spans="2:23" ht="46" customHeight="1" thickTop="1" thickBot="1">
      <c r="B74" s="264"/>
      <c r="C74" s="242"/>
      <c r="D74" s="68" t="s">
        <v>108</v>
      </c>
      <c r="E74" s="226"/>
      <c r="F74" s="66"/>
      <c r="G74" s="66"/>
      <c r="H74" s="66"/>
      <c r="I74" s="66"/>
      <c r="J74" s="66"/>
      <c r="K74" s="66">
        <v>10</v>
      </c>
      <c r="L74" s="66"/>
      <c r="M74" s="66"/>
      <c r="N74" s="66"/>
      <c r="O74" s="66"/>
      <c r="P74" s="66"/>
      <c r="Q74" s="66"/>
      <c r="R74" s="66"/>
      <c r="S74" s="193"/>
      <c r="T74" s="228">
        <v>10</v>
      </c>
      <c r="U74" s="66" t="s">
        <v>20</v>
      </c>
      <c r="V74" s="227">
        <v>2</v>
      </c>
      <c r="W74" s="141"/>
    </row>
    <row r="75" spans="2:23" ht="18" customHeight="1" thickTop="1" thickBot="1">
      <c r="B75" s="264"/>
      <c r="C75" s="242"/>
      <c r="D75" s="70" t="s">
        <v>109</v>
      </c>
      <c r="E75" s="172"/>
      <c r="F75" s="4"/>
      <c r="G75" s="4"/>
      <c r="H75" s="4"/>
      <c r="I75" s="71">
        <v>30</v>
      </c>
      <c r="J75" s="4"/>
      <c r="K75" s="173"/>
      <c r="L75" s="173"/>
      <c r="M75" s="105"/>
      <c r="N75" s="173"/>
      <c r="O75" s="173"/>
      <c r="P75" s="173"/>
      <c r="Q75" s="173"/>
      <c r="R75" s="173"/>
      <c r="S75" s="105"/>
      <c r="T75" s="229">
        <v>30</v>
      </c>
      <c r="U75" s="72" t="s">
        <v>58</v>
      </c>
      <c r="V75" s="128">
        <v>2</v>
      </c>
      <c r="W75" s="144" t="s">
        <v>32</v>
      </c>
    </row>
    <row r="76" spans="2:23" ht="21" customHeight="1" thickTop="1" thickBot="1">
      <c r="B76" s="264"/>
      <c r="C76" s="242"/>
      <c r="D76" s="11" t="s">
        <v>110</v>
      </c>
      <c r="E76" s="172"/>
      <c r="F76" s="4"/>
      <c r="G76" s="4">
        <v>15</v>
      </c>
      <c r="H76" s="4"/>
      <c r="I76" s="4">
        <v>30</v>
      </c>
      <c r="J76" s="4"/>
      <c r="K76" s="73"/>
      <c r="L76" s="73"/>
      <c r="M76" s="73"/>
      <c r="N76" s="73"/>
      <c r="O76" s="73"/>
      <c r="P76" s="73"/>
      <c r="Q76" s="73"/>
      <c r="R76" s="73"/>
      <c r="S76" s="73"/>
      <c r="T76" s="228">
        <f>SUM(F76:S76)</f>
        <v>45</v>
      </c>
      <c r="U76" s="73" t="s">
        <v>20</v>
      </c>
      <c r="V76" s="74">
        <v>3</v>
      </c>
      <c r="W76" s="144" t="s">
        <v>32</v>
      </c>
    </row>
    <row r="77" spans="2:23" ht="21" customHeight="1" thickTop="1" thickBot="1">
      <c r="B77" s="264"/>
      <c r="C77" s="242"/>
      <c r="D77" s="11" t="s">
        <v>111</v>
      </c>
      <c r="E77" s="173"/>
      <c r="F77" s="173"/>
      <c r="G77" s="173"/>
      <c r="H77" s="173"/>
      <c r="I77" s="67">
        <v>30</v>
      </c>
      <c r="J77" s="4"/>
      <c r="K77" s="73"/>
      <c r="L77" s="73"/>
      <c r="M77" s="73"/>
      <c r="N77" s="73"/>
      <c r="O77" s="73"/>
      <c r="P77" s="73"/>
      <c r="Q77" s="73"/>
      <c r="R77" s="73"/>
      <c r="S77" s="73"/>
      <c r="T77" s="230">
        <f>SUM(F77:S77)</f>
        <v>30</v>
      </c>
      <c r="U77" s="73" t="s">
        <v>58</v>
      </c>
      <c r="V77" s="74">
        <v>2</v>
      </c>
      <c r="W77" s="144" t="s">
        <v>32</v>
      </c>
    </row>
    <row r="78" spans="2:23" ht="21" customHeight="1" thickTop="1" thickBot="1">
      <c r="B78" s="264"/>
      <c r="C78" s="242"/>
      <c r="D78" s="11" t="s">
        <v>112</v>
      </c>
      <c r="E78" s="172"/>
      <c r="F78" s="4"/>
      <c r="G78" s="4">
        <v>15</v>
      </c>
      <c r="H78" s="4"/>
      <c r="I78" s="4">
        <v>30</v>
      </c>
      <c r="J78" s="142"/>
      <c r="K78" s="73"/>
      <c r="L78" s="73"/>
      <c r="M78" s="73"/>
      <c r="N78" s="73"/>
      <c r="O78" s="73"/>
      <c r="P78" s="73"/>
      <c r="Q78" s="73"/>
      <c r="R78" s="73"/>
      <c r="S78" s="73"/>
      <c r="T78" s="230">
        <v>45</v>
      </c>
      <c r="U78" s="73" t="s">
        <v>20</v>
      </c>
      <c r="V78" s="74">
        <v>3</v>
      </c>
      <c r="W78" s="144" t="s">
        <v>28</v>
      </c>
    </row>
    <row r="79" spans="2:23" ht="21" customHeight="1" thickTop="1" thickBot="1">
      <c r="B79" s="264"/>
      <c r="C79" s="242"/>
      <c r="D79" s="76" t="s">
        <v>113</v>
      </c>
      <c r="E79" s="179"/>
      <c r="F79" s="73"/>
      <c r="G79" s="73"/>
      <c r="H79" s="73"/>
      <c r="I79" s="73">
        <v>30</v>
      </c>
      <c r="J79" s="73"/>
      <c r="K79" s="145"/>
      <c r="L79" s="145"/>
      <c r="M79" s="145"/>
      <c r="N79" s="145"/>
      <c r="O79" s="145"/>
      <c r="P79" s="145"/>
      <c r="Q79" s="145"/>
      <c r="R79" s="145"/>
      <c r="S79" s="145"/>
      <c r="T79" s="231">
        <f>SUM(F79:S79)</f>
        <v>30</v>
      </c>
      <c r="U79" s="145" t="s">
        <v>58</v>
      </c>
      <c r="V79" s="146">
        <v>2</v>
      </c>
      <c r="W79" s="144" t="s">
        <v>28</v>
      </c>
    </row>
    <row r="80" spans="2:23" ht="21" customHeight="1" thickTop="1" thickBot="1">
      <c r="B80" s="264"/>
      <c r="C80" s="242"/>
      <c r="D80" s="161" t="s">
        <v>101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232">
        <v>90</v>
      </c>
      <c r="U80" s="77"/>
      <c r="V80" s="129">
        <v>10</v>
      </c>
      <c r="W80" s="147"/>
    </row>
    <row r="81" spans="2:23" ht="21" customHeight="1" thickTop="1" thickBot="1">
      <c r="B81" s="264"/>
      <c r="C81" s="175"/>
      <c r="D81" s="181" t="s">
        <v>114</v>
      </c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233">
        <f>SUM(T70:T80)</f>
        <v>400</v>
      </c>
      <c r="U81" s="148"/>
      <c r="V81" s="130">
        <f>SUM(V70:V80)</f>
        <v>32</v>
      </c>
      <c r="W81" s="137"/>
    </row>
    <row r="82" spans="2:23" s="51" customFormat="1" ht="21" customHeight="1" thickTop="1" thickBot="1">
      <c r="B82" s="265"/>
      <c r="C82" s="184"/>
      <c r="D82" s="185" t="s">
        <v>115</v>
      </c>
      <c r="E82" s="186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31">
        <f>T81+T69</f>
        <v>790</v>
      </c>
      <c r="U82" s="138"/>
      <c r="V82" s="126">
        <f>V81+V69</f>
        <v>60</v>
      </c>
      <c r="W82" s="149"/>
    </row>
    <row r="83" spans="2:23" s="51" customFormat="1" ht="21" customHeight="1" thickTop="1" thickBot="1">
      <c r="B83" s="251" t="s">
        <v>92</v>
      </c>
      <c r="C83" s="253" t="s">
        <v>116</v>
      </c>
      <c r="D83" s="68" t="s">
        <v>117</v>
      </c>
      <c r="E83" s="172"/>
      <c r="F83" s="4"/>
      <c r="G83" s="4"/>
      <c r="H83" s="4"/>
      <c r="I83" s="4">
        <v>30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12">
        <v>30</v>
      </c>
      <c r="U83" s="4" t="s">
        <v>58</v>
      </c>
      <c r="V83" s="5">
        <v>2</v>
      </c>
      <c r="W83" s="141" t="s">
        <v>19</v>
      </c>
    </row>
    <row r="84" spans="2:23" s="51" customFormat="1" ht="21" customHeight="1" thickTop="1" thickBot="1">
      <c r="B84" s="252"/>
      <c r="C84" s="254"/>
      <c r="D84" s="68" t="s">
        <v>118</v>
      </c>
      <c r="E84" s="172"/>
      <c r="F84" s="4"/>
      <c r="G84" s="4"/>
      <c r="H84" s="4"/>
      <c r="I84" s="4">
        <v>30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12">
        <f t="shared" ref="T84:T89" si="2">SUM(F84:S84)</f>
        <v>30</v>
      </c>
      <c r="U84" s="4" t="s">
        <v>58</v>
      </c>
      <c r="V84" s="5">
        <v>2</v>
      </c>
      <c r="W84" s="141" t="s">
        <v>32</v>
      </c>
    </row>
    <row r="85" spans="2:23" s="51" customFormat="1" ht="21" customHeight="1" thickTop="1" thickBot="1">
      <c r="B85" s="252"/>
      <c r="C85" s="254"/>
      <c r="D85" s="11" t="s">
        <v>119</v>
      </c>
      <c r="E85" s="172"/>
      <c r="F85" s="4"/>
      <c r="G85" s="4">
        <v>15</v>
      </c>
      <c r="H85" s="4"/>
      <c r="I85" s="4">
        <v>30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12">
        <f t="shared" si="2"/>
        <v>45</v>
      </c>
      <c r="U85" s="66" t="s">
        <v>20</v>
      </c>
      <c r="V85" s="5">
        <v>3</v>
      </c>
      <c r="W85" s="141" t="s">
        <v>32</v>
      </c>
    </row>
    <row r="86" spans="2:23" s="51" customFormat="1" ht="21" customHeight="1" thickTop="1" thickBot="1">
      <c r="B86" s="252"/>
      <c r="C86" s="254"/>
      <c r="D86" s="68" t="s">
        <v>120</v>
      </c>
      <c r="E86" s="226"/>
      <c r="F86" s="188"/>
      <c r="G86" s="66">
        <v>30</v>
      </c>
      <c r="H86" s="66"/>
      <c r="I86" s="188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228">
        <f>SUM(G86:S86)</f>
        <v>30</v>
      </c>
      <c r="U86" s="66" t="s">
        <v>58</v>
      </c>
      <c r="V86" s="227">
        <v>3</v>
      </c>
      <c r="W86" s="141" t="s">
        <v>32</v>
      </c>
    </row>
    <row r="87" spans="2:23" s="51" customFormat="1" ht="21" customHeight="1" thickTop="1" thickBot="1">
      <c r="B87" s="252"/>
      <c r="C87" s="254"/>
      <c r="D87" s="11" t="s">
        <v>121</v>
      </c>
      <c r="E87" s="172"/>
      <c r="F87" s="4"/>
      <c r="G87" s="4">
        <v>15</v>
      </c>
      <c r="H87" s="4"/>
      <c r="I87" s="4">
        <v>30</v>
      </c>
      <c r="J87" s="142"/>
      <c r="K87" s="4"/>
      <c r="L87" s="4"/>
      <c r="M87" s="4"/>
      <c r="N87" s="4"/>
      <c r="O87" s="4"/>
      <c r="P87" s="4"/>
      <c r="Q87" s="4"/>
      <c r="R87" s="4"/>
      <c r="S87" s="4"/>
      <c r="T87" s="12">
        <f t="shared" si="2"/>
        <v>45</v>
      </c>
      <c r="U87" s="66" t="s">
        <v>20</v>
      </c>
      <c r="V87" s="5">
        <v>3</v>
      </c>
      <c r="W87" s="141" t="s">
        <v>28</v>
      </c>
    </row>
    <row r="88" spans="2:23" s="51" customFormat="1" ht="21" customHeight="1" thickTop="1" thickBot="1">
      <c r="B88" s="252"/>
      <c r="C88" s="254"/>
      <c r="D88" s="68" t="s">
        <v>122</v>
      </c>
      <c r="E88" s="179"/>
      <c r="F88" s="73"/>
      <c r="G88" s="73"/>
      <c r="H88" s="73"/>
      <c r="I88" s="73">
        <v>30</v>
      </c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12">
        <f t="shared" si="2"/>
        <v>30</v>
      </c>
      <c r="U88" s="4" t="s">
        <v>58</v>
      </c>
      <c r="V88" s="5">
        <v>2</v>
      </c>
      <c r="W88" s="144" t="s">
        <v>28</v>
      </c>
    </row>
    <row r="89" spans="2:23" s="51" customFormat="1" ht="30" customHeight="1" thickTop="1" thickBot="1">
      <c r="B89" s="252"/>
      <c r="C89" s="254"/>
      <c r="D89" s="189" t="s">
        <v>123</v>
      </c>
      <c r="E89" s="190"/>
      <c r="F89" s="190"/>
      <c r="G89" s="190"/>
      <c r="H89" s="190"/>
      <c r="I89" s="77">
        <v>240</v>
      </c>
      <c r="J89" s="190"/>
      <c r="K89" s="190"/>
      <c r="L89" s="190"/>
      <c r="M89" s="190"/>
      <c r="N89" s="190"/>
      <c r="O89" s="77"/>
      <c r="P89" s="77"/>
      <c r="Q89" s="77"/>
      <c r="R89" s="77"/>
      <c r="S89" s="77"/>
      <c r="T89" s="78">
        <f t="shared" si="2"/>
        <v>240</v>
      </c>
      <c r="U89" s="4" t="s">
        <v>58</v>
      </c>
      <c r="V89" s="5">
        <v>13</v>
      </c>
      <c r="W89" s="141"/>
    </row>
    <row r="90" spans="2:23" s="51" customFormat="1" ht="21" customHeight="1" thickTop="1" thickBot="1">
      <c r="B90" s="252"/>
      <c r="C90" s="191"/>
      <c r="D90" s="176" t="s">
        <v>124</v>
      </c>
      <c r="E90" s="182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24">
        <f>SUM(T83:T89)</f>
        <v>450</v>
      </c>
      <c r="U90" s="136"/>
      <c r="V90" s="127">
        <f>SUM(V83:V89)</f>
        <v>28</v>
      </c>
      <c r="W90" s="137"/>
    </row>
    <row r="91" spans="2:23" s="51" customFormat="1" ht="21" customHeight="1" thickTop="1" thickBot="1">
      <c r="B91" s="252"/>
      <c r="C91" s="254" t="s">
        <v>125</v>
      </c>
      <c r="D91" s="68" t="s">
        <v>126</v>
      </c>
      <c r="E91" s="172"/>
      <c r="F91" s="4"/>
      <c r="G91" s="4"/>
      <c r="H91" s="4"/>
      <c r="I91" s="4">
        <v>30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12">
        <f t="shared" ref="T91:T97" si="3">SUM(F91:S91)</f>
        <v>30</v>
      </c>
      <c r="U91" s="4" t="s">
        <v>58</v>
      </c>
      <c r="V91" s="5">
        <v>2</v>
      </c>
      <c r="W91" s="141" t="s">
        <v>19</v>
      </c>
    </row>
    <row r="92" spans="2:23" s="51" customFormat="1" ht="21" customHeight="1" thickTop="1" thickBot="1">
      <c r="B92" s="252"/>
      <c r="C92" s="254"/>
      <c r="D92" s="68" t="s">
        <v>127</v>
      </c>
      <c r="E92" s="172"/>
      <c r="F92" s="4"/>
      <c r="G92" s="4"/>
      <c r="H92" s="4"/>
      <c r="I92" s="4">
        <v>30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12">
        <f t="shared" si="3"/>
        <v>30</v>
      </c>
      <c r="U92" s="4" t="s">
        <v>58</v>
      </c>
      <c r="V92" s="5">
        <v>2</v>
      </c>
      <c r="W92" s="141" t="s">
        <v>32</v>
      </c>
    </row>
    <row r="93" spans="2:23" s="51" customFormat="1" ht="38.25" customHeight="1" thickTop="1" thickBot="1">
      <c r="B93" s="252"/>
      <c r="C93" s="254"/>
      <c r="D93" s="68" t="s">
        <v>128</v>
      </c>
      <c r="E93" s="192"/>
      <c r="F93" s="79"/>
      <c r="G93" s="79"/>
      <c r="H93" s="79"/>
      <c r="I93" s="79"/>
      <c r="J93" s="79"/>
      <c r="K93" s="79">
        <v>10</v>
      </c>
      <c r="L93" s="79"/>
      <c r="M93" s="79"/>
      <c r="N93" s="79"/>
      <c r="O93" s="79"/>
      <c r="P93" s="79"/>
      <c r="Q93" s="79"/>
      <c r="R93" s="79"/>
      <c r="S93" s="79"/>
      <c r="T93" s="80">
        <v>10</v>
      </c>
      <c r="U93" s="79" t="s">
        <v>20</v>
      </c>
      <c r="V93" s="81">
        <v>2</v>
      </c>
      <c r="W93" s="150"/>
    </row>
    <row r="94" spans="2:23" s="51" customFormat="1" ht="21" customHeight="1" thickTop="1" thickBot="1">
      <c r="B94" s="252"/>
      <c r="C94" s="254"/>
      <c r="D94" s="11" t="s">
        <v>129</v>
      </c>
      <c r="E94" s="172"/>
      <c r="F94" s="4"/>
      <c r="G94" s="4">
        <v>15</v>
      </c>
      <c r="H94" s="4"/>
      <c r="I94" s="4">
        <v>30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12">
        <f t="shared" si="3"/>
        <v>45</v>
      </c>
      <c r="U94" s="4" t="s">
        <v>20</v>
      </c>
      <c r="V94" s="5">
        <v>4</v>
      </c>
      <c r="W94" s="141" t="s">
        <v>32</v>
      </c>
    </row>
    <row r="95" spans="2:23" s="51" customFormat="1" ht="21" customHeight="1" thickTop="1" thickBot="1">
      <c r="B95" s="252"/>
      <c r="C95" s="254"/>
      <c r="D95" s="11" t="s">
        <v>130</v>
      </c>
      <c r="E95" s="173"/>
      <c r="F95" s="173"/>
      <c r="G95" s="173"/>
      <c r="H95" s="173"/>
      <c r="I95" s="72">
        <v>30</v>
      </c>
      <c r="J95" s="4"/>
      <c r="K95" s="193"/>
      <c r="L95" s="193"/>
      <c r="M95" s="193"/>
      <c r="N95" s="193"/>
      <c r="O95" s="193"/>
      <c r="P95" s="193"/>
      <c r="Q95" s="193"/>
      <c r="R95" s="193"/>
      <c r="S95" s="193"/>
      <c r="T95" s="12">
        <f t="shared" si="3"/>
        <v>30</v>
      </c>
      <c r="U95" s="72" t="s">
        <v>58</v>
      </c>
      <c r="V95" s="82">
        <v>2</v>
      </c>
      <c r="W95" s="151" t="s">
        <v>32</v>
      </c>
    </row>
    <row r="96" spans="2:23" s="51" customFormat="1" ht="21" customHeight="1" thickTop="1" thickBot="1">
      <c r="B96" s="252"/>
      <c r="C96" s="254"/>
      <c r="D96" s="11" t="s">
        <v>131</v>
      </c>
      <c r="E96" s="172"/>
      <c r="F96" s="4"/>
      <c r="G96" s="73">
        <v>15</v>
      </c>
      <c r="H96" s="73"/>
      <c r="I96" s="73">
        <v>30</v>
      </c>
      <c r="J96" s="194"/>
      <c r="K96" s="73"/>
      <c r="L96" s="73"/>
      <c r="M96" s="73"/>
      <c r="N96" s="73"/>
      <c r="O96" s="73"/>
      <c r="P96" s="73"/>
      <c r="Q96" s="73"/>
      <c r="R96" s="73"/>
      <c r="S96" s="73"/>
      <c r="T96" s="75">
        <f t="shared" si="3"/>
        <v>45</v>
      </c>
      <c r="U96" s="73" t="s">
        <v>20</v>
      </c>
      <c r="V96" s="74">
        <v>4</v>
      </c>
      <c r="W96" s="144" t="s">
        <v>28</v>
      </c>
    </row>
    <row r="97" spans="1:25" s="51" customFormat="1" ht="21" customHeight="1" thickTop="1" thickBot="1">
      <c r="B97" s="252"/>
      <c r="C97" s="254"/>
      <c r="D97" s="68" t="s">
        <v>132</v>
      </c>
      <c r="E97" s="172"/>
      <c r="F97" s="4"/>
      <c r="G97" s="83"/>
      <c r="H97" s="83"/>
      <c r="I97" s="83">
        <v>30</v>
      </c>
      <c r="J97" s="83"/>
      <c r="K97" s="195"/>
      <c r="L97" s="195"/>
      <c r="M97" s="195"/>
      <c r="N97" s="195"/>
      <c r="O97" s="195"/>
      <c r="P97" s="195"/>
      <c r="Q97" s="195"/>
      <c r="R97" s="195"/>
      <c r="S97" s="195"/>
      <c r="T97" s="84">
        <f t="shared" si="3"/>
        <v>30</v>
      </c>
      <c r="U97" s="83" t="s">
        <v>58</v>
      </c>
      <c r="V97" s="85">
        <v>2</v>
      </c>
      <c r="W97" s="144" t="s">
        <v>28</v>
      </c>
    </row>
    <row r="98" spans="1:25" s="51" customFormat="1" ht="21" customHeight="1" thickTop="1" thickBot="1">
      <c r="B98" s="252"/>
      <c r="C98" s="254"/>
      <c r="D98" s="161" t="s">
        <v>133</v>
      </c>
      <c r="E98" s="172"/>
      <c r="F98" s="4"/>
      <c r="G98" s="83"/>
      <c r="H98" s="83"/>
      <c r="I98" s="83"/>
      <c r="J98" s="196"/>
      <c r="K98" s="83"/>
      <c r="L98" s="83"/>
      <c r="M98" s="83"/>
      <c r="N98" s="83"/>
      <c r="O98" s="83"/>
      <c r="P98" s="83"/>
      <c r="Q98" s="83"/>
      <c r="R98" s="83"/>
      <c r="S98" s="83"/>
      <c r="T98" s="234">
        <v>120</v>
      </c>
      <c r="U98" s="83"/>
      <c r="V98" s="85">
        <v>14</v>
      </c>
      <c r="W98" s="152"/>
    </row>
    <row r="99" spans="1:25" ht="21" customHeight="1" thickTop="1" thickBot="1">
      <c r="A99" s="86"/>
      <c r="B99" s="252"/>
      <c r="C99" s="191"/>
      <c r="D99" s="197" t="s">
        <v>134</v>
      </c>
      <c r="E99" s="198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24">
        <f>SUM(T91:T98)</f>
        <v>340</v>
      </c>
      <c r="U99" s="127"/>
      <c r="V99" s="127">
        <f>SUM(V91:V98)</f>
        <v>32</v>
      </c>
      <c r="W99" s="153"/>
    </row>
    <row r="100" spans="1:25" ht="21" customHeight="1" thickTop="1" thickBot="1">
      <c r="A100" s="87"/>
      <c r="B100" s="88"/>
      <c r="C100" s="200"/>
      <c r="D100" s="201" t="s">
        <v>135</v>
      </c>
      <c r="E100" s="202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132">
        <f>T99+T90</f>
        <v>790</v>
      </c>
      <c r="U100" s="133"/>
      <c r="V100" s="133">
        <f>V99+V90</f>
        <v>60</v>
      </c>
      <c r="W100" s="154"/>
    </row>
    <row r="101" spans="1:25" ht="15.75" customHeight="1" thickTop="1" thickBot="1">
      <c r="A101" s="89"/>
      <c r="B101" s="90"/>
      <c r="C101" s="91"/>
      <c r="D101" s="204" t="s">
        <v>136</v>
      </c>
      <c r="E101" s="91"/>
      <c r="F101" s="204" t="s">
        <v>137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155">
        <f>T100+T82+T59</f>
        <v>2190</v>
      </c>
      <c r="U101" s="156" t="s">
        <v>138</v>
      </c>
      <c r="V101" s="157">
        <f>V100+V82+V59</f>
        <v>180</v>
      </c>
      <c r="W101" s="158"/>
    </row>
    <row r="102" spans="1:25" ht="15.75" customHeight="1" thickTop="1">
      <c r="A102" s="89"/>
      <c r="B102" s="92"/>
      <c r="C102" s="93"/>
      <c r="D102" s="205"/>
      <c r="E102" s="93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6"/>
      <c r="U102" s="207"/>
      <c r="V102" s="206"/>
      <c r="W102" s="208"/>
    </row>
    <row r="103" spans="1:25" s="95" customFormat="1" ht="19.5" customHeight="1">
      <c r="A103"/>
      <c r="B103"/>
      <c r="X103" s="94"/>
      <c r="Y103" s="94"/>
    </row>
    <row r="104" spans="1:25" s="95" customFormat="1" ht="19.5" customHeight="1">
      <c r="A104"/>
      <c r="B104"/>
      <c r="C104" s="249" t="s">
        <v>206</v>
      </c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94"/>
      <c r="Y104" s="94"/>
    </row>
    <row r="105" spans="1:25" s="95" customFormat="1" ht="19.5" customHeight="1" thickBot="1">
      <c r="A105"/>
      <c r="B105"/>
      <c r="C105" s="330" t="s">
        <v>0</v>
      </c>
      <c r="D105" s="331" t="s">
        <v>48</v>
      </c>
      <c r="E105" s="337" t="s">
        <v>1</v>
      </c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8"/>
      <c r="W105" s="334" t="s">
        <v>191</v>
      </c>
      <c r="X105" s="94"/>
      <c r="Y105" s="94"/>
    </row>
    <row r="106" spans="1:25" s="95" customFormat="1" ht="19.5" customHeight="1" thickTop="1" thickBot="1">
      <c r="A106"/>
      <c r="B106"/>
      <c r="C106" s="332"/>
      <c r="D106" s="333"/>
      <c r="E106" s="339" t="s">
        <v>2</v>
      </c>
      <c r="F106" s="339" t="s">
        <v>3</v>
      </c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 t="s">
        <v>4</v>
      </c>
      <c r="V106" s="340" t="s">
        <v>5</v>
      </c>
      <c r="W106" s="335"/>
      <c r="X106" s="94"/>
      <c r="Y106" s="94"/>
    </row>
    <row r="107" spans="1:25" s="95" customFormat="1" ht="19.5" customHeight="1" thickTop="1" thickBot="1">
      <c r="A107"/>
      <c r="B107"/>
      <c r="C107" s="332"/>
      <c r="D107" s="333"/>
      <c r="E107" s="339"/>
      <c r="F107" s="341" t="s">
        <v>6</v>
      </c>
      <c r="G107" s="341" t="s">
        <v>7</v>
      </c>
      <c r="H107" s="341" t="s">
        <v>8</v>
      </c>
      <c r="I107" s="341" t="s">
        <v>9</v>
      </c>
      <c r="J107" s="341" t="s">
        <v>10</v>
      </c>
      <c r="K107" s="341" t="s">
        <v>11</v>
      </c>
      <c r="L107" s="341" t="s">
        <v>51</v>
      </c>
      <c r="M107" s="341" t="s">
        <v>12</v>
      </c>
      <c r="N107" s="341" t="s">
        <v>13</v>
      </c>
      <c r="O107" s="341" t="s">
        <v>14</v>
      </c>
      <c r="P107" s="341" t="s">
        <v>52</v>
      </c>
      <c r="Q107" s="341" t="s">
        <v>53</v>
      </c>
      <c r="R107" s="341" t="s">
        <v>54</v>
      </c>
      <c r="S107" s="341" t="s">
        <v>15</v>
      </c>
      <c r="T107" s="341" t="s">
        <v>17</v>
      </c>
      <c r="U107" s="339"/>
      <c r="V107" s="340"/>
      <c r="W107" s="336"/>
      <c r="X107" s="94"/>
      <c r="Y107" s="94"/>
    </row>
    <row r="108" spans="1:25" s="95" customFormat="1" ht="30" customHeight="1" thickTop="1" thickBot="1">
      <c r="A108"/>
      <c r="B108"/>
      <c r="C108" s="209">
        <v>5</v>
      </c>
      <c r="D108" s="13" t="s">
        <v>139</v>
      </c>
      <c r="E108" s="210"/>
      <c r="F108" s="4"/>
      <c r="G108" s="4"/>
      <c r="H108" s="4"/>
      <c r="I108" s="4"/>
      <c r="J108" s="4"/>
      <c r="K108" s="4"/>
      <c r="L108" s="4"/>
      <c r="M108" s="4"/>
      <c r="N108" s="4"/>
      <c r="O108" s="4">
        <v>30</v>
      </c>
      <c r="P108" s="4"/>
      <c r="Q108" s="4"/>
      <c r="R108" s="4"/>
      <c r="S108" s="4"/>
      <c r="T108" s="345">
        <v>30</v>
      </c>
      <c r="U108" s="4" t="s">
        <v>18</v>
      </c>
      <c r="V108" s="15">
        <v>2</v>
      </c>
      <c r="W108" s="141" t="s">
        <v>33</v>
      </c>
      <c r="X108" s="94"/>
      <c r="Y108" s="94"/>
    </row>
    <row r="109" spans="1:25" s="95" customFormat="1" ht="30" customHeight="1" thickTop="1" thickBot="1">
      <c r="A109"/>
      <c r="B109"/>
      <c r="C109" s="209">
        <v>6</v>
      </c>
      <c r="D109" s="13" t="s">
        <v>140</v>
      </c>
      <c r="E109" s="210"/>
      <c r="F109" s="4"/>
      <c r="G109" s="4"/>
      <c r="H109" s="4"/>
      <c r="I109" s="4"/>
      <c r="J109" s="4"/>
      <c r="K109" s="4"/>
      <c r="L109" s="4"/>
      <c r="M109" s="4"/>
      <c r="N109" s="4"/>
      <c r="O109" s="4">
        <v>30</v>
      </c>
      <c r="P109" s="4"/>
      <c r="Q109" s="4"/>
      <c r="R109" s="4"/>
      <c r="S109" s="4"/>
      <c r="T109" s="345">
        <v>30</v>
      </c>
      <c r="U109" s="4" t="s">
        <v>18</v>
      </c>
      <c r="V109" s="15">
        <v>1</v>
      </c>
      <c r="W109" s="141" t="s">
        <v>33</v>
      </c>
      <c r="X109" s="94"/>
      <c r="Y109" s="94"/>
    </row>
    <row r="110" spans="1:25" ht="16.5" thickTop="1" thickBot="1">
      <c r="C110" s="209">
        <v>6</v>
      </c>
      <c r="D110" s="13" t="s">
        <v>141</v>
      </c>
      <c r="E110" s="21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346"/>
      <c r="U110" s="4" t="s">
        <v>34</v>
      </c>
      <c r="V110" s="15">
        <v>2</v>
      </c>
      <c r="W110" s="141" t="s">
        <v>33</v>
      </c>
    </row>
    <row r="111" spans="1:25" ht="16.5" thickTop="1" thickBot="1">
      <c r="C111" s="211">
        <v>6</v>
      </c>
      <c r="D111" s="16" t="s">
        <v>142</v>
      </c>
      <c r="E111" s="21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346"/>
      <c r="U111" s="15"/>
      <c r="V111" s="15">
        <v>5</v>
      </c>
      <c r="W111" s="141" t="s">
        <v>33</v>
      </c>
    </row>
    <row r="112" spans="1:25" ht="16" thickTop="1">
      <c r="C112" s="342"/>
      <c r="D112" s="312"/>
      <c r="E112" s="343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1">
        <f>SUM(T108:T111)</f>
        <v>60</v>
      </c>
      <c r="U112" s="314"/>
      <c r="V112" s="311">
        <f>SUM(V108:V111)</f>
        <v>10</v>
      </c>
      <c r="W112" s="344"/>
    </row>
    <row r="113" spans="3:23" ht="15.5">
      <c r="C113" s="100"/>
      <c r="D113" s="101"/>
      <c r="E113" s="21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3"/>
      <c r="U113" s="102"/>
      <c r="V113" s="103"/>
      <c r="W113" s="212"/>
    </row>
    <row r="114" spans="3:23" ht="15.5">
      <c r="C114" s="247" t="s">
        <v>143</v>
      </c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</row>
    <row r="115" spans="3:23" ht="16" thickBot="1">
      <c r="C115" s="330" t="s">
        <v>0</v>
      </c>
      <c r="D115" s="331" t="s">
        <v>143</v>
      </c>
      <c r="E115" s="337" t="s">
        <v>1</v>
      </c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8"/>
      <c r="W115" s="334" t="s">
        <v>191</v>
      </c>
    </row>
    <row r="116" spans="3:23" ht="16.5" thickTop="1" thickBot="1">
      <c r="C116" s="332"/>
      <c r="D116" s="333"/>
      <c r="E116" s="339" t="s">
        <v>2</v>
      </c>
      <c r="F116" s="339" t="s">
        <v>3</v>
      </c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 t="s">
        <v>4</v>
      </c>
      <c r="V116" s="340" t="s">
        <v>5</v>
      </c>
      <c r="W116" s="335"/>
    </row>
    <row r="117" spans="3:23" ht="16.5" thickTop="1" thickBot="1">
      <c r="C117" s="332"/>
      <c r="D117" s="333"/>
      <c r="E117" s="339"/>
      <c r="F117" s="341" t="s">
        <v>6</v>
      </c>
      <c r="G117" s="341" t="s">
        <v>7</v>
      </c>
      <c r="H117" s="341" t="s">
        <v>8</v>
      </c>
      <c r="I117" s="341" t="s">
        <v>9</v>
      </c>
      <c r="J117" s="341" t="s">
        <v>10</v>
      </c>
      <c r="K117" s="341" t="s">
        <v>11</v>
      </c>
      <c r="L117" s="341" t="s">
        <v>51</v>
      </c>
      <c r="M117" s="341" t="s">
        <v>12</v>
      </c>
      <c r="N117" s="341" t="s">
        <v>13</v>
      </c>
      <c r="O117" s="341" t="s">
        <v>14</v>
      </c>
      <c r="P117" s="341" t="s">
        <v>52</v>
      </c>
      <c r="Q117" s="341" t="s">
        <v>53</v>
      </c>
      <c r="R117" s="341" t="s">
        <v>16</v>
      </c>
      <c r="S117" s="341" t="s">
        <v>15</v>
      </c>
      <c r="T117" s="341" t="s">
        <v>17</v>
      </c>
      <c r="U117" s="339"/>
      <c r="V117" s="340"/>
      <c r="W117" s="336"/>
    </row>
    <row r="118" spans="3:23" ht="16.5" thickTop="1" thickBot="1">
      <c r="C118" s="213" t="s">
        <v>210</v>
      </c>
      <c r="D118" s="13" t="s">
        <v>144</v>
      </c>
      <c r="E118" s="21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>
        <v>60</v>
      </c>
      <c r="S118" s="4"/>
      <c r="T118" s="309">
        <f>SUM(F118:S118)</f>
        <v>60</v>
      </c>
      <c r="U118" s="4"/>
      <c r="V118" s="5">
        <v>0</v>
      </c>
      <c r="W118" s="159" t="s">
        <v>145</v>
      </c>
    </row>
    <row r="119" spans="3:23" ht="16.5" thickTop="1" thickBot="1">
      <c r="C119" s="235">
        <v>5</v>
      </c>
      <c r="D119" s="13" t="s">
        <v>146</v>
      </c>
      <c r="E119" s="21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120</v>
      </c>
      <c r="T119" s="309">
        <f>SUM(F119:S119)</f>
        <v>120</v>
      </c>
      <c r="U119" s="4"/>
      <c r="V119" s="5">
        <v>4</v>
      </c>
      <c r="W119" s="159" t="s">
        <v>19</v>
      </c>
    </row>
    <row r="120" spans="3:23" ht="16.5" thickTop="1" thickBot="1">
      <c r="C120" s="211">
        <v>2</v>
      </c>
      <c r="D120" s="13" t="s">
        <v>147</v>
      </c>
      <c r="E120" s="21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309">
        <v>30</v>
      </c>
      <c r="U120" s="4"/>
      <c r="V120" s="5">
        <v>3</v>
      </c>
      <c r="W120" s="159" t="s">
        <v>145</v>
      </c>
    </row>
    <row r="121" spans="3:23" ht="16" thickTop="1">
      <c r="C121" s="316"/>
      <c r="D121" s="317"/>
      <c r="E121" s="318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20">
        <f>SUM(T118:T120)</f>
        <v>210</v>
      </c>
      <c r="U121" s="319"/>
      <c r="V121" s="321">
        <f>SUM(V118:V120)</f>
        <v>7</v>
      </c>
      <c r="W121" s="322"/>
    </row>
    <row r="122" spans="3:23" ht="15.5">
      <c r="C122" s="323"/>
      <c r="D122" s="324"/>
      <c r="E122" s="325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7"/>
      <c r="U122" s="326"/>
      <c r="V122" s="328"/>
      <c r="W122" s="329"/>
    </row>
    <row r="123" spans="3:23" ht="15.5">
      <c r="C123" s="244" t="s">
        <v>148</v>
      </c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</row>
    <row r="124" spans="3:23" ht="15.5">
      <c r="C124" s="244" t="s">
        <v>149</v>
      </c>
      <c r="D124" s="245"/>
      <c r="E124" s="245"/>
      <c r="F124" s="245"/>
      <c r="G124" s="245"/>
      <c r="H124" s="245"/>
      <c r="I124" s="245"/>
      <c r="J124" s="245"/>
      <c r="K124" s="245"/>
      <c r="L124" s="104"/>
      <c r="M124" s="104"/>
      <c r="N124" s="104"/>
      <c r="O124" s="104"/>
      <c r="P124" s="104"/>
    </row>
    <row r="125" spans="3:23" ht="18">
      <c r="C125" s="246" t="s">
        <v>150</v>
      </c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</row>
    <row r="126" spans="3:23" ht="15.5">
      <c r="C126" s="105"/>
      <c r="D126" s="106" t="s">
        <v>151</v>
      </c>
      <c r="E126" s="107"/>
    </row>
    <row r="127" spans="3:23" ht="15.5">
      <c r="C127" s="105"/>
      <c r="D127" s="106" t="s">
        <v>152</v>
      </c>
      <c r="E127" s="107"/>
    </row>
    <row r="128" spans="3:23" ht="15.5">
      <c r="C128" s="105"/>
      <c r="D128" s="106" t="s">
        <v>153</v>
      </c>
      <c r="E128" s="107"/>
    </row>
    <row r="129" spans="3:5" ht="15.5">
      <c r="C129" s="105"/>
      <c r="D129" s="106" t="s">
        <v>154</v>
      </c>
      <c r="E129" s="107"/>
    </row>
    <row r="130" spans="3:5" ht="15.5">
      <c r="C130" s="105"/>
      <c r="D130" s="106" t="s">
        <v>155</v>
      </c>
      <c r="E130" s="107"/>
    </row>
    <row r="131" spans="3:5" ht="15.5">
      <c r="C131" s="105"/>
      <c r="D131" s="106" t="s">
        <v>156</v>
      </c>
      <c r="E131" s="107"/>
    </row>
    <row r="132" spans="3:5" ht="15.5">
      <c r="C132" s="105"/>
      <c r="D132" s="106" t="s">
        <v>157</v>
      </c>
      <c r="E132" s="107"/>
    </row>
    <row r="133" spans="3:5" ht="15.5">
      <c r="C133" s="105"/>
      <c r="D133" s="106" t="s">
        <v>158</v>
      </c>
      <c r="E133" s="107"/>
    </row>
    <row r="134" spans="3:5" ht="15.5">
      <c r="C134" s="105"/>
      <c r="D134" s="106" t="s">
        <v>144</v>
      </c>
      <c r="E134" s="107"/>
    </row>
    <row r="135" spans="3:5" ht="15.5">
      <c r="C135" s="105"/>
      <c r="D135" s="105"/>
      <c r="E135" s="107"/>
    </row>
    <row r="136" spans="3:5" ht="15.5">
      <c r="C136" s="105"/>
      <c r="D136" s="105"/>
      <c r="E136" s="107"/>
    </row>
    <row r="137" spans="3:5" ht="15.5">
      <c r="C137" s="105"/>
      <c r="D137" s="105"/>
      <c r="E137" s="107"/>
    </row>
    <row r="138" spans="3:5" ht="15.5">
      <c r="C138" s="105"/>
      <c r="D138" s="108" t="s">
        <v>159</v>
      </c>
      <c r="E138" s="107"/>
    </row>
    <row r="139" spans="3:5" ht="15.5">
      <c r="C139" s="105"/>
      <c r="D139" s="106" t="s">
        <v>160</v>
      </c>
      <c r="E139" s="107"/>
    </row>
    <row r="140" spans="3:5" ht="15.5">
      <c r="C140" s="105"/>
      <c r="D140" s="106" t="s">
        <v>161</v>
      </c>
      <c r="E140" s="107"/>
    </row>
    <row r="141" spans="3:5" ht="15.5">
      <c r="C141" s="105"/>
      <c r="D141" s="106" t="s">
        <v>162</v>
      </c>
      <c r="E141" s="107"/>
    </row>
    <row r="142" spans="3:5" ht="15.5">
      <c r="C142" s="105"/>
      <c r="D142" s="106" t="s">
        <v>163</v>
      </c>
      <c r="E142" s="107"/>
    </row>
    <row r="143" spans="3:5" ht="15.5">
      <c r="C143" s="105"/>
      <c r="D143" s="109" t="s">
        <v>164</v>
      </c>
      <c r="E143" s="107"/>
    </row>
    <row r="144" spans="3:5" ht="15.5">
      <c r="C144" s="105"/>
      <c r="D144" s="109" t="s">
        <v>165</v>
      </c>
      <c r="E144" s="107"/>
    </row>
    <row r="145" spans="3:23" ht="15.5">
      <c r="C145" s="105"/>
      <c r="E145" s="107"/>
    </row>
    <row r="146" spans="3:23" ht="15.5">
      <c r="C146" s="105"/>
      <c r="D146" s="106"/>
      <c r="E146" s="107"/>
    </row>
    <row r="147" spans="3:23" ht="15.75" customHeight="1"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</row>
    <row r="148" spans="3:23" ht="15.75" customHeight="1"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</row>
    <row r="149" spans="3:23" ht="15.5">
      <c r="C149" s="188"/>
      <c r="D149" s="188"/>
      <c r="E149" s="237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238"/>
      <c r="U149" s="51"/>
      <c r="V149" s="238"/>
      <c r="W149" s="51"/>
    </row>
    <row r="150" spans="3:23"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</row>
    <row r="151" spans="3:23"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</row>
    <row r="152" spans="3:23">
      <c r="C152" s="51"/>
      <c r="D152" s="51"/>
      <c r="E152" s="239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238"/>
      <c r="U152" s="51"/>
      <c r="V152" s="238"/>
      <c r="W152" s="51"/>
    </row>
    <row r="153" spans="3:23">
      <c r="C153" s="51"/>
      <c r="D153" s="51"/>
      <c r="E153" s="239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238"/>
      <c r="U153" s="51"/>
      <c r="V153" s="238"/>
      <c r="W153" s="51"/>
    </row>
    <row r="154" spans="3:23">
      <c r="C154" s="51"/>
      <c r="D154" s="51"/>
      <c r="E154" s="239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238"/>
      <c r="U154" s="51"/>
      <c r="V154" s="238"/>
      <c r="W154" s="51"/>
    </row>
    <row r="155" spans="3:23">
      <c r="C155" s="51"/>
      <c r="D155" s="51"/>
      <c r="E155" s="239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238"/>
      <c r="U155" s="51"/>
      <c r="V155" s="238"/>
      <c r="W155" s="51"/>
    </row>
    <row r="156" spans="3:23">
      <c r="C156" s="51"/>
      <c r="D156" s="51"/>
      <c r="E156" s="239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238"/>
      <c r="U156" s="51"/>
      <c r="V156" s="238"/>
      <c r="W156" s="51"/>
    </row>
    <row r="157" spans="3:23">
      <c r="C157" s="51"/>
      <c r="D157" s="51"/>
      <c r="E157" s="239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238"/>
      <c r="U157" s="51"/>
      <c r="V157" s="238"/>
      <c r="W157" s="51"/>
    </row>
    <row r="158" spans="3:23">
      <c r="C158" s="51"/>
      <c r="D158" s="51"/>
      <c r="E158" s="239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238"/>
      <c r="U158" s="51"/>
      <c r="V158" s="238"/>
      <c r="W158" s="51"/>
    </row>
    <row r="159" spans="3:23">
      <c r="C159" s="51"/>
      <c r="D159" s="51"/>
      <c r="E159" s="239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238"/>
      <c r="U159" s="51"/>
      <c r="V159" s="238"/>
      <c r="W159" s="51"/>
    </row>
    <row r="160" spans="3:23">
      <c r="C160" s="51"/>
      <c r="D160" s="51"/>
      <c r="E160" s="239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238"/>
      <c r="U160" s="51"/>
      <c r="V160" s="238"/>
      <c r="W160" s="51"/>
    </row>
    <row r="161" spans="3:23">
      <c r="C161" s="51"/>
      <c r="D161" s="51"/>
      <c r="E161" s="239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238"/>
      <c r="U161" s="51"/>
      <c r="V161" s="238"/>
      <c r="W161" s="51"/>
    </row>
    <row r="162" spans="3:23">
      <c r="C162" s="51"/>
      <c r="D162" s="51"/>
      <c r="E162" s="239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238"/>
      <c r="U162" s="51"/>
      <c r="V162" s="238"/>
      <c r="W162" s="51"/>
    </row>
    <row r="163" spans="3:23">
      <c r="C163" s="51"/>
      <c r="D163" s="51"/>
      <c r="E163" s="239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238"/>
      <c r="U163" s="51"/>
      <c r="V163" s="238"/>
      <c r="W163" s="51"/>
    </row>
    <row r="164" spans="3:23">
      <c r="C164" s="51"/>
      <c r="D164" s="51"/>
      <c r="E164" s="239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238"/>
      <c r="U164" s="51"/>
      <c r="V164" s="238"/>
      <c r="W164" s="51"/>
    </row>
    <row r="165" spans="3:23">
      <c r="C165" s="51"/>
      <c r="D165" s="51"/>
      <c r="E165" s="239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238"/>
      <c r="U165" s="51"/>
      <c r="V165" s="238"/>
      <c r="W165" s="51"/>
    </row>
    <row r="166" spans="3:23">
      <c r="C166" s="51"/>
      <c r="D166" s="51"/>
      <c r="E166" s="239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38"/>
      <c r="U166" s="51"/>
      <c r="V166" s="238"/>
      <c r="W166" s="51"/>
    </row>
    <row r="167" spans="3:23">
      <c r="C167" s="51"/>
      <c r="D167" s="51"/>
      <c r="E167" s="239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38"/>
      <c r="U167" s="51"/>
      <c r="V167" s="238"/>
      <c r="W167" s="51"/>
    </row>
    <row r="168" spans="3:23">
      <c r="C168" s="51"/>
      <c r="D168" s="51"/>
      <c r="E168" s="239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238"/>
      <c r="U168" s="51"/>
      <c r="V168" s="238"/>
      <c r="W168" s="51"/>
    </row>
    <row r="169" spans="3:23">
      <c r="C169" s="51"/>
      <c r="D169" s="51"/>
      <c r="E169" s="239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238"/>
      <c r="U169" s="51"/>
      <c r="V169" s="238"/>
      <c r="W169" s="51"/>
    </row>
  </sheetData>
  <mergeCells count="50">
    <mergeCell ref="E2:V2"/>
    <mergeCell ref="E3:V3"/>
    <mergeCell ref="E4:V4"/>
    <mergeCell ref="E7:U7"/>
    <mergeCell ref="E8:V8"/>
    <mergeCell ref="B9:O9"/>
    <mergeCell ref="B11:B13"/>
    <mergeCell ref="C11:C13"/>
    <mergeCell ref="D11:D13"/>
    <mergeCell ref="E11:V11"/>
    <mergeCell ref="B83:B99"/>
    <mergeCell ref="C83:C89"/>
    <mergeCell ref="C91:C98"/>
    <mergeCell ref="W11:W13"/>
    <mergeCell ref="E12:E13"/>
    <mergeCell ref="F12:T12"/>
    <mergeCell ref="U12:U13"/>
    <mergeCell ref="V12:V13"/>
    <mergeCell ref="B15:B59"/>
    <mergeCell ref="C15:C34"/>
    <mergeCell ref="D15:W15"/>
    <mergeCell ref="D24:W24"/>
    <mergeCell ref="C37:C57"/>
    <mergeCell ref="D45:W45"/>
    <mergeCell ref="B60:B82"/>
    <mergeCell ref="D36:W36"/>
    <mergeCell ref="C105:C107"/>
    <mergeCell ref="D105:D107"/>
    <mergeCell ref="E105:V105"/>
    <mergeCell ref="W105:W107"/>
    <mergeCell ref="E106:E107"/>
    <mergeCell ref="F106:T106"/>
    <mergeCell ref="U106:U107"/>
    <mergeCell ref="V106:V107"/>
    <mergeCell ref="C60:C68"/>
    <mergeCell ref="C70:C80"/>
    <mergeCell ref="C150:W151"/>
    <mergeCell ref="C123:P123"/>
    <mergeCell ref="C124:K124"/>
    <mergeCell ref="C125:W125"/>
    <mergeCell ref="C114:W114"/>
    <mergeCell ref="C115:C117"/>
    <mergeCell ref="D115:D117"/>
    <mergeCell ref="E115:V115"/>
    <mergeCell ref="W115:W117"/>
    <mergeCell ref="E116:E117"/>
    <mergeCell ref="F116:T116"/>
    <mergeCell ref="U116:U117"/>
    <mergeCell ref="V116:V117"/>
    <mergeCell ref="C104:W10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8"/>
  <sheetViews>
    <sheetView topLeftCell="A17" zoomScale="57" workbookViewId="0">
      <selection activeCell="B1" sqref="B1:AB31"/>
    </sheetView>
  </sheetViews>
  <sheetFormatPr defaultRowHeight="14.5"/>
  <cols>
    <col min="1" max="1" width="2.1796875" bestFit="1" customWidth="1"/>
    <col min="2" max="2" width="55.1796875" bestFit="1" customWidth="1"/>
    <col min="7" max="7" width="3.81640625" bestFit="1" customWidth="1"/>
    <col min="13" max="13" width="3.81640625" bestFit="1" customWidth="1"/>
    <col min="18" max="18" width="3.81640625" bestFit="1" customWidth="1"/>
    <col min="19" max="19" width="4.26953125" bestFit="1" customWidth="1"/>
    <col min="20" max="20" width="2.54296875" bestFit="1" customWidth="1"/>
    <col min="21" max="21" width="6.81640625" bestFit="1" customWidth="1"/>
    <col min="25" max="25" width="6.453125" bestFit="1" customWidth="1"/>
    <col min="27" max="27" width="7" bestFit="1" customWidth="1"/>
  </cols>
  <sheetData>
    <row r="1" spans="1:28">
      <c r="A1" s="110"/>
      <c r="B1" s="110" t="s">
        <v>35</v>
      </c>
      <c r="C1" s="111"/>
    </row>
    <row r="2" spans="1:28" ht="17.5">
      <c r="A2" s="110"/>
      <c r="B2" s="112" t="s">
        <v>36</v>
      </c>
      <c r="C2" s="270" t="s">
        <v>37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8" ht="17.5">
      <c r="A3" s="110"/>
      <c r="B3" s="112" t="s">
        <v>38</v>
      </c>
      <c r="C3" s="271" t="s">
        <v>39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pans="1:28" ht="17.5">
      <c r="A4" s="110"/>
      <c r="B4" s="112" t="s">
        <v>40</v>
      </c>
      <c r="C4" s="271" t="s">
        <v>41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8" ht="18">
      <c r="A5" s="110"/>
      <c r="B5" s="112" t="s">
        <v>42</v>
      </c>
      <c r="C5" s="25" t="s">
        <v>43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8"/>
      <c r="S5" s="25"/>
      <c r="T5" s="28"/>
    </row>
    <row r="6" spans="1:28" ht="18">
      <c r="A6" s="110"/>
      <c r="B6" s="112" t="s">
        <v>44</v>
      </c>
      <c r="C6" s="272" t="s">
        <v>187</v>
      </c>
      <c r="D6" s="272"/>
      <c r="E6" s="272"/>
      <c r="F6" s="272"/>
      <c r="G6" s="272"/>
      <c r="H6" s="272"/>
      <c r="I6" s="272"/>
      <c r="J6" s="272"/>
      <c r="K6" s="273"/>
      <c r="L6" s="273"/>
      <c r="M6" s="273"/>
      <c r="N6" s="273"/>
      <c r="O6" s="273"/>
      <c r="P6" s="273"/>
      <c r="Q6" s="273"/>
      <c r="R6" s="273"/>
      <c r="S6" s="273"/>
      <c r="T6" s="28"/>
    </row>
    <row r="7" spans="1:28" ht="18">
      <c r="A7" s="110"/>
      <c r="B7" s="112" t="s">
        <v>45</v>
      </c>
      <c r="C7" s="274" t="s">
        <v>186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9" spans="1:28" ht="15" thickBot="1">
      <c r="A9" s="278" t="s">
        <v>0</v>
      </c>
      <c r="B9" s="279" t="s">
        <v>48</v>
      </c>
      <c r="C9" s="299" t="s">
        <v>1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300"/>
      <c r="AB9" s="294" t="s">
        <v>49</v>
      </c>
    </row>
    <row r="10" spans="1:28" ht="15.5" thickTop="1" thickBot="1">
      <c r="A10" s="280"/>
      <c r="B10" s="281"/>
      <c r="C10" s="298" t="s">
        <v>2</v>
      </c>
      <c r="D10" s="298" t="s">
        <v>3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 t="s">
        <v>4</v>
      </c>
      <c r="AA10" s="297" t="s">
        <v>5</v>
      </c>
      <c r="AB10" s="295"/>
    </row>
    <row r="11" spans="1:28" ht="24" thickTop="1" thickBot="1">
      <c r="A11" s="280"/>
      <c r="B11" s="281"/>
      <c r="C11" s="298"/>
      <c r="D11" s="282" t="s">
        <v>6</v>
      </c>
      <c r="E11" s="282" t="s">
        <v>7</v>
      </c>
      <c r="F11" s="282" t="s">
        <v>8</v>
      </c>
      <c r="G11" s="282" t="s">
        <v>9</v>
      </c>
      <c r="H11" s="282" t="s">
        <v>10</v>
      </c>
      <c r="I11" s="282" t="s">
        <v>11</v>
      </c>
      <c r="J11" s="282" t="s">
        <v>51</v>
      </c>
      <c r="K11" s="282" t="s">
        <v>166</v>
      </c>
      <c r="L11" s="282" t="s">
        <v>12</v>
      </c>
      <c r="M11" s="282" t="s">
        <v>13</v>
      </c>
      <c r="N11" s="282" t="s">
        <v>14</v>
      </c>
      <c r="O11" s="282" t="s">
        <v>52</v>
      </c>
      <c r="P11" s="282" t="s">
        <v>190</v>
      </c>
      <c r="Q11" s="282" t="s">
        <v>54</v>
      </c>
      <c r="R11" s="282" t="s">
        <v>15</v>
      </c>
      <c r="S11" s="282" t="s">
        <v>167</v>
      </c>
      <c r="T11" s="282" t="s">
        <v>168</v>
      </c>
      <c r="U11" s="282" t="s">
        <v>169</v>
      </c>
      <c r="V11" s="282" t="s">
        <v>170</v>
      </c>
      <c r="W11" s="282" t="s">
        <v>171</v>
      </c>
      <c r="X11" s="282" t="s">
        <v>172</v>
      </c>
      <c r="Y11" s="282" t="s">
        <v>17</v>
      </c>
      <c r="Z11" s="298"/>
      <c r="AA11" s="297"/>
      <c r="AB11" s="296"/>
    </row>
    <row r="12" spans="1:28" ht="18" customHeight="1" thickTop="1" thickBot="1">
      <c r="A12" s="96" t="s">
        <v>21</v>
      </c>
      <c r="B12" s="97" t="s">
        <v>173</v>
      </c>
      <c r="C12" s="3"/>
      <c r="D12" s="4"/>
      <c r="E12" s="4"/>
      <c r="F12" s="4"/>
      <c r="G12" s="4">
        <v>90</v>
      </c>
      <c r="H12" s="4"/>
      <c r="I12" s="4"/>
      <c r="J12" s="4"/>
      <c r="K12" s="4"/>
      <c r="L12" s="4"/>
      <c r="M12" s="4"/>
      <c r="N12" s="4"/>
      <c r="O12" s="4"/>
      <c r="P12" s="4"/>
      <c r="Q12" s="4"/>
      <c r="V12" s="4"/>
      <c r="W12" s="4"/>
      <c r="X12" s="4"/>
      <c r="Y12" s="283">
        <f>SUM(D12:Q12)</f>
        <v>90</v>
      </c>
      <c r="Z12" s="4" t="s">
        <v>20</v>
      </c>
      <c r="AA12" s="5">
        <v>6</v>
      </c>
      <c r="AB12" s="46" t="s">
        <v>19</v>
      </c>
    </row>
    <row r="13" spans="1:28" ht="18" customHeight="1" thickTop="1" thickBot="1">
      <c r="A13" s="1" t="s">
        <v>22</v>
      </c>
      <c r="B13" s="97" t="s">
        <v>174</v>
      </c>
      <c r="C13" s="3"/>
      <c r="D13" s="4"/>
      <c r="E13" s="4"/>
      <c r="F13" s="4"/>
      <c r="G13" s="4">
        <v>90</v>
      </c>
      <c r="H13" s="4"/>
      <c r="I13" s="4"/>
      <c r="J13" s="4"/>
      <c r="K13" s="4"/>
      <c r="L13" s="4"/>
      <c r="M13" s="4"/>
      <c r="N13" s="4"/>
      <c r="O13" s="4"/>
      <c r="P13" s="4"/>
      <c r="Q13" s="4"/>
      <c r="V13" s="4"/>
      <c r="W13" s="4"/>
      <c r="X13" s="4"/>
      <c r="Y13" s="283">
        <f>SUM(D13:Q13)</f>
        <v>90</v>
      </c>
      <c r="Z13" s="4" t="s">
        <v>20</v>
      </c>
      <c r="AA13" s="5">
        <v>6</v>
      </c>
      <c r="AB13" s="46" t="s">
        <v>19</v>
      </c>
    </row>
    <row r="14" spans="1:28" ht="18" customHeight="1" thickTop="1" thickBot="1">
      <c r="A14" s="8" t="s">
        <v>23</v>
      </c>
      <c r="B14" s="97" t="s">
        <v>175</v>
      </c>
      <c r="C14" s="3"/>
      <c r="D14" s="4"/>
      <c r="E14" s="4"/>
      <c r="F14" s="4"/>
      <c r="G14" s="4">
        <v>90</v>
      </c>
      <c r="H14" s="4"/>
      <c r="I14" s="4"/>
      <c r="J14" s="4"/>
      <c r="K14" s="4"/>
      <c r="L14" s="4"/>
      <c r="M14" s="4"/>
      <c r="N14" s="4"/>
      <c r="O14" s="4"/>
      <c r="P14" s="4"/>
      <c r="Q14" s="4"/>
      <c r="V14" s="4"/>
      <c r="W14" s="4"/>
      <c r="X14" s="4"/>
      <c r="Y14" s="283">
        <f>SUM(D14:Q14)</f>
        <v>90</v>
      </c>
      <c r="Z14" s="4" t="s">
        <v>20</v>
      </c>
      <c r="AA14" s="5">
        <v>6</v>
      </c>
      <c r="AB14" s="46" t="s">
        <v>19</v>
      </c>
    </row>
    <row r="15" spans="1:28" ht="18" customHeight="1" thickTop="1" thickBot="1">
      <c r="A15" s="8" t="s">
        <v>24</v>
      </c>
      <c r="B15" s="97" t="s">
        <v>176</v>
      </c>
      <c r="C15" s="3"/>
      <c r="D15" s="4"/>
      <c r="E15" s="4"/>
      <c r="F15" s="4"/>
      <c r="G15" s="4">
        <v>90</v>
      </c>
      <c r="H15" s="4"/>
      <c r="I15" s="4"/>
      <c r="J15" s="4"/>
      <c r="K15" s="4"/>
      <c r="L15" s="4"/>
      <c r="M15" s="4"/>
      <c r="N15" s="4"/>
      <c r="O15" s="4"/>
      <c r="P15" s="4"/>
      <c r="Q15" s="4"/>
      <c r="V15" s="4"/>
      <c r="W15" s="4"/>
      <c r="X15" s="4"/>
      <c r="Y15" s="283">
        <f>SUM(D15:Q15)</f>
        <v>90</v>
      </c>
      <c r="Z15" s="4" t="s">
        <v>20</v>
      </c>
      <c r="AA15" s="5">
        <v>6</v>
      </c>
      <c r="AB15" s="46" t="s">
        <v>19</v>
      </c>
    </row>
    <row r="16" spans="1:28" ht="16.5" thickTop="1" thickBot="1">
      <c r="A16" s="98">
        <v>3</v>
      </c>
      <c r="B16" s="13" t="s">
        <v>202</v>
      </c>
      <c r="C16" s="3"/>
      <c r="D16" s="4"/>
      <c r="E16" s="4"/>
      <c r="F16" s="4"/>
      <c r="G16" s="4"/>
      <c r="H16" s="4">
        <v>30</v>
      </c>
      <c r="I16" s="4"/>
      <c r="J16" s="4"/>
      <c r="K16" s="4"/>
      <c r="L16" s="4"/>
      <c r="M16" s="4"/>
      <c r="N16" s="4"/>
      <c r="O16" s="4"/>
      <c r="P16" s="4"/>
      <c r="Q16" s="4"/>
      <c r="V16" s="4"/>
      <c r="W16" s="4"/>
      <c r="X16" s="4"/>
      <c r="Y16" s="284">
        <v>30</v>
      </c>
      <c r="Z16" s="4" t="s">
        <v>58</v>
      </c>
      <c r="AA16" s="15">
        <v>4</v>
      </c>
      <c r="AB16" s="64" t="s">
        <v>33</v>
      </c>
    </row>
    <row r="17" spans="1:28" ht="16.5" thickTop="1" thickBot="1">
      <c r="A17" s="98">
        <v>4</v>
      </c>
      <c r="B17" s="13" t="s">
        <v>208</v>
      </c>
      <c r="C17" s="3"/>
      <c r="D17" s="4"/>
      <c r="E17" s="4"/>
      <c r="F17" s="4"/>
      <c r="G17" s="4"/>
      <c r="H17" s="4">
        <v>30</v>
      </c>
      <c r="I17" s="4"/>
      <c r="J17" s="4"/>
      <c r="K17" s="4"/>
      <c r="L17" s="4"/>
      <c r="M17" s="4"/>
      <c r="N17" s="4"/>
      <c r="O17" s="4"/>
      <c r="P17" s="4"/>
      <c r="Q17" s="4"/>
      <c r="V17" s="4"/>
      <c r="W17" s="4"/>
      <c r="X17" s="4"/>
      <c r="Y17" s="284">
        <v>30</v>
      </c>
      <c r="Z17" s="4" t="s">
        <v>58</v>
      </c>
      <c r="AA17" s="15">
        <v>4</v>
      </c>
      <c r="AB17" s="64" t="s">
        <v>33</v>
      </c>
    </row>
    <row r="18" spans="1:28" ht="16.5" thickTop="1" thickBot="1">
      <c r="A18" s="98">
        <v>5</v>
      </c>
      <c r="B18" s="13" t="s">
        <v>209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30</v>
      </c>
      <c r="Q18" s="4"/>
      <c r="V18" s="4"/>
      <c r="W18" s="4"/>
      <c r="X18" s="4"/>
      <c r="Y18" s="284">
        <v>30</v>
      </c>
      <c r="Z18" s="4" t="s">
        <v>58</v>
      </c>
      <c r="AA18" s="15">
        <v>1</v>
      </c>
      <c r="AB18" s="64" t="s">
        <v>33</v>
      </c>
    </row>
    <row r="19" spans="1:28" ht="16.5" thickTop="1" thickBot="1">
      <c r="A19" s="99"/>
      <c r="B19" s="1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4"/>
      <c r="S19" s="15"/>
      <c r="T19" s="15"/>
      <c r="U19" s="64"/>
      <c r="V19" s="4"/>
      <c r="W19" s="4"/>
      <c r="X19" s="4"/>
      <c r="Y19" s="283">
        <f t="shared" ref="Y19:Y29" si="0">SUM(D19:X19)</f>
        <v>0</v>
      </c>
      <c r="Z19" s="4"/>
      <c r="AA19" s="5"/>
      <c r="AB19" s="6"/>
    </row>
    <row r="20" spans="1:28" ht="16.5" thickTop="1" thickBot="1">
      <c r="A20" s="10"/>
      <c r="B20" s="11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83">
        <f t="shared" si="0"/>
        <v>0</v>
      </c>
      <c r="Z20" s="4"/>
      <c r="AA20" s="5"/>
      <c r="AB20" s="6"/>
    </row>
    <row r="21" spans="1:28" ht="16.5" thickTop="1" thickBot="1">
      <c r="A21" s="10"/>
      <c r="B21" s="114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83">
        <f t="shared" si="0"/>
        <v>0</v>
      </c>
      <c r="Z21" s="4"/>
      <c r="AA21" s="5"/>
      <c r="AB21" s="6"/>
    </row>
    <row r="22" spans="1:28" ht="16.5" thickTop="1" thickBot="1">
      <c r="A22" s="10"/>
      <c r="B22" s="11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83">
        <f t="shared" si="0"/>
        <v>0</v>
      </c>
      <c r="Z22" s="4"/>
      <c r="AA22" s="5"/>
      <c r="AB22" s="6"/>
    </row>
    <row r="23" spans="1:28" ht="16.5" thickTop="1" thickBot="1">
      <c r="A23" s="10"/>
      <c r="B23" s="114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83">
        <f t="shared" si="0"/>
        <v>0</v>
      </c>
      <c r="Z23" s="4"/>
      <c r="AA23" s="5"/>
      <c r="AB23" s="6"/>
    </row>
    <row r="24" spans="1:28" ht="16.5" thickTop="1" thickBot="1">
      <c r="A24" s="10"/>
      <c r="B24" s="11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83">
        <f t="shared" si="0"/>
        <v>0</v>
      </c>
      <c r="Z24" s="4"/>
      <c r="AA24" s="5"/>
      <c r="AB24" s="6"/>
    </row>
    <row r="25" spans="1:28" ht="16.5" thickTop="1" thickBot="1">
      <c r="A25" s="10"/>
      <c r="B25" s="11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83">
        <f t="shared" si="0"/>
        <v>0</v>
      </c>
      <c r="Z25" s="4"/>
      <c r="AA25" s="5"/>
      <c r="AB25" s="6"/>
    </row>
    <row r="26" spans="1:28" ht="16.5" thickTop="1" thickBot="1">
      <c r="A26" s="10"/>
      <c r="B26" s="11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3">
        <f t="shared" si="0"/>
        <v>0</v>
      </c>
      <c r="Z26" s="4"/>
      <c r="AA26" s="5"/>
      <c r="AB26" s="6"/>
    </row>
    <row r="27" spans="1:28" ht="16.5" thickTop="1" thickBot="1">
      <c r="A27" s="10"/>
      <c r="B27" s="11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83">
        <f t="shared" si="0"/>
        <v>0</v>
      </c>
      <c r="Z27" s="4"/>
      <c r="AA27" s="5"/>
      <c r="AB27" s="6"/>
    </row>
    <row r="28" spans="1:28" ht="16.5" thickTop="1" thickBot="1">
      <c r="A28" s="10"/>
      <c r="B28" s="114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83">
        <f t="shared" si="0"/>
        <v>0</v>
      </c>
      <c r="Z28" s="4"/>
      <c r="AA28" s="5"/>
      <c r="AB28" s="6"/>
    </row>
    <row r="29" spans="1:28" ht="16" thickTop="1">
      <c r="A29" s="115"/>
      <c r="B29" s="116"/>
      <c r="C29" s="117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285">
        <f t="shared" si="0"/>
        <v>0</v>
      </c>
      <c r="Z29" s="73"/>
      <c r="AA29" s="74">
        <f>SUM(AA12:AA28)</f>
        <v>33</v>
      </c>
      <c r="AB29" s="118"/>
    </row>
    <row r="30" spans="1:28" ht="15.5">
      <c r="A30" s="17"/>
      <c r="B30" s="288"/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86">
        <f>SUM(Y12:Y29)</f>
        <v>450</v>
      </c>
      <c r="Z30" s="290"/>
      <c r="AA30" s="291">
        <f>SUM(AA29)</f>
        <v>33</v>
      </c>
      <c r="AB30" s="292"/>
    </row>
    <row r="31" spans="1:28" ht="15.5">
      <c r="A31" s="119"/>
      <c r="B31" s="205"/>
      <c r="C31" s="293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87"/>
      <c r="Z31" s="207"/>
      <c r="AA31" s="287"/>
      <c r="AB31" s="293"/>
    </row>
    <row r="32" spans="1:28" ht="15.5">
      <c r="E32" s="108" t="s">
        <v>177</v>
      </c>
      <c r="F32" s="107"/>
      <c r="Q32" s="20"/>
    </row>
    <row r="33" spans="5:18" ht="15.5">
      <c r="E33" s="275" t="s">
        <v>178</v>
      </c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5:18" ht="15.5">
      <c r="E34" s="106" t="s">
        <v>179</v>
      </c>
      <c r="F34" s="107"/>
      <c r="Q34" s="20"/>
    </row>
    <row r="35" spans="5:18" ht="15.5">
      <c r="E35" s="106" t="s">
        <v>180</v>
      </c>
      <c r="F35" s="107"/>
      <c r="Q35" s="20"/>
    </row>
    <row r="36" spans="5:18" ht="15.5">
      <c r="E36" s="106" t="s">
        <v>181</v>
      </c>
      <c r="F36" s="107"/>
      <c r="Q36" s="20"/>
    </row>
    <row r="37" spans="5:18" ht="15.5">
      <c r="E37" s="106" t="s">
        <v>182</v>
      </c>
      <c r="F37" s="107"/>
      <c r="Q37" s="20"/>
    </row>
    <row r="38" spans="5:18" ht="15.5">
      <c r="E38" s="106" t="s">
        <v>183</v>
      </c>
      <c r="F38" s="107"/>
      <c r="Q38" s="20"/>
    </row>
    <row r="39" spans="5:18" ht="15.5">
      <c r="E39" s="106" t="s">
        <v>184</v>
      </c>
      <c r="F39" s="107"/>
      <c r="Q39" s="20"/>
    </row>
    <row r="40" spans="5:18" ht="15.5">
      <c r="E40" s="106" t="s">
        <v>185</v>
      </c>
      <c r="F40" s="107"/>
      <c r="Q40" s="20"/>
    </row>
    <row r="41" spans="5:18" ht="15.5">
      <c r="E41" s="106" t="s">
        <v>189</v>
      </c>
      <c r="F41" s="107"/>
      <c r="Q41" s="20"/>
    </row>
    <row r="42" spans="5:18" ht="15.5">
      <c r="E42" s="106" t="s">
        <v>151</v>
      </c>
      <c r="F42" s="107"/>
      <c r="Q42" s="20"/>
    </row>
    <row r="43" spans="5:18" ht="15.5">
      <c r="E43" s="106" t="s">
        <v>152</v>
      </c>
      <c r="F43" s="107"/>
      <c r="Q43" s="20"/>
    </row>
    <row r="44" spans="5:18" ht="15.5">
      <c r="E44" s="106" t="s">
        <v>153</v>
      </c>
      <c r="F44" s="107"/>
      <c r="Q44" s="20"/>
    </row>
    <row r="45" spans="5:18" ht="15.5">
      <c r="E45" s="106" t="s">
        <v>154</v>
      </c>
      <c r="F45" s="107"/>
      <c r="Q45" s="20"/>
    </row>
    <row r="46" spans="5:18" ht="15.5">
      <c r="E46" s="106" t="s">
        <v>155</v>
      </c>
      <c r="F46" s="107"/>
      <c r="Q46" s="20"/>
    </row>
    <row r="47" spans="5:18" ht="15.5">
      <c r="E47" s="106" t="s">
        <v>156</v>
      </c>
      <c r="F47" s="107"/>
      <c r="Q47" s="20"/>
    </row>
    <row r="48" spans="5:18" ht="15.5">
      <c r="E48" s="106" t="s">
        <v>157</v>
      </c>
      <c r="F48" s="107"/>
      <c r="Q48" s="20"/>
    </row>
    <row r="49" spans="5:17" ht="15.5">
      <c r="E49" s="106" t="s">
        <v>158</v>
      </c>
      <c r="F49" s="107"/>
      <c r="Q49" s="20"/>
    </row>
    <row r="50" spans="5:17" ht="15.5">
      <c r="E50" s="106" t="s">
        <v>144</v>
      </c>
      <c r="F50" s="107"/>
      <c r="Q50" s="20"/>
    </row>
    <row r="52" spans="5:17" ht="15.5">
      <c r="E52" s="108" t="s">
        <v>159</v>
      </c>
    </row>
    <row r="53" spans="5:17" ht="15.5">
      <c r="E53" s="106" t="s">
        <v>160</v>
      </c>
    </row>
    <row r="54" spans="5:17" ht="15.5">
      <c r="E54" s="106" t="s">
        <v>161</v>
      </c>
    </row>
    <row r="55" spans="5:17" ht="15.5">
      <c r="E55" s="106" t="s">
        <v>162</v>
      </c>
    </row>
    <row r="56" spans="5:17" ht="15.5">
      <c r="E56" s="106" t="s">
        <v>163</v>
      </c>
    </row>
    <row r="57" spans="5:17" ht="15.5">
      <c r="E57" s="109" t="s">
        <v>164</v>
      </c>
    </row>
    <row r="58" spans="5:17" ht="15.5">
      <c r="E58" s="109" t="s">
        <v>165</v>
      </c>
    </row>
  </sheetData>
  <mergeCells count="14">
    <mergeCell ref="A9:A11"/>
    <mergeCell ref="B9:B11"/>
    <mergeCell ref="C9:AA9"/>
    <mergeCell ref="AB9:AB11"/>
    <mergeCell ref="C10:C11"/>
    <mergeCell ref="D10:Y10"/>
    <mergeCell ref="Z10:Z11"/>
    <mergeCell ref="AA10:AA11"/>
    <mergeCell ref="E33:R33"/>
    <mergeCell ref="C2:T2"/>
    <mergeCell ref="C3:T3"/>
    <mergeCell ref="C4:T4"/>
    <mergeCell ref="C6:S6"/>
    <mergeCell ref="C7:T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1"/>
  <sheetViews>
    <sheetView tabSelected="1" topLeftCell="B4" zoomScale="40" workbookViewId="0">
      <selection activeCell="B1" sqref="B1:AB52"/>
    </sheetView>
  </sheetViews>
  <sheetFormatPr defaultRowHeight="14.5"/>
  <cols>
    <col min="1" max="1" width="7.1796875" bestFit="1" customWidth="1"/>
    <col min="2" max="2" width="66.54296875" bestFit="1" customWidth="1"/>
    <col min="5" max="5" width="3.81640625" bestFit="1" customWidth="1"/>
    <col min="7" max="7" width="3.81640625" bestFit="1" customWidth="1"/>
    <col min="10" max="10" width="3.81640625" bestFit="1" customWidth="1"/>
    <col min="15" max="15" width="3.81640625" bestFit="1" customWidth="1"/>
    <col min="16" max="16" width="6.81640625" bestFit="1" customWidth="1"/>
    <col min="17" max="17" width="2.54296875" bestFit="1" customWidth="1"/>
    <col min="18" max="18" width="6.81640625" bestFit="1" customWidth="1"/>
    <col min="25" max="25" width="5.1796875" bestFit="1" customWidth="1"/>
  </cols>
  <sheetData>
    <row r="1" spans="1:28">
      <c r="A1" s="110"/>
      <c r="B1" s="110" t="s">
        <v>35</v>
      </c>
      <c r="C1" s="111"/>
    </row>
    <row r="2" spans="1:28" ht="17.5">
      <c r="A2" s="110"/>
      <c r="B2" s="112" t="s">
        <v>36</v>
      </c>
      <c r="C2" s="270" t="s">
        <v>37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8" ht="17.5">
      <c r="A3" s="110"/>
      <c r="B3" s="112" t="s">
        <v>38</v>
      </c>
      <c r="C3" s="271" t="s">
        <v>39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pans="1:28" ht="17.5">
      <c r="A4" s="110"/>
      <c r="B4" s="112" t="s">
        <v>40</v>
      </c>
      <c r="C4" s="271" t="s">
        <v>41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8" ht="18">
      <c r="A5" s="110"/>
      <c r="B5" s="112" t="s">
        <v>42</v>
      </c>
      <c r="C5" s="25" t="s">
        <v>43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8"/>
      <c r="S5" s="25"/>
      <c r="T5" s="28"/>
    </row>
    <row r="6" spans="1:28" ht="18">
      <c r="A6" s="110"/>
      <c r="B6" s="112" t="s">
        <v>44</v>
      </c>
      <c r="C6" s="272" t="s">
        <v>188</v>
      </c>
      <c r="D6" s="272"/>
      <c r="E6" s="272"/>
      <c r="F6" s="272"/>
      <c r="G6" s="272"/>
      <c r="H6" s="272"/>
      <c r="I6" s="272"/>
      <c r="J6" s="272"/>
      <c r="K6" s="273"/>
      <c r="L6" s="273"/>
      <c r="M6" s="273"/>
      <c r="N6" s="273"/>
      <c r="O6" s="273"/>
      <c r="P6" s="273"/>
      <c r="Q6" s="273"/>
      <c r="R6" s="273"/>
      <c r="S6" s="273"/>
      <c r="T6" s="28"/>
    </row>
    <row r="7" spans="1:28" ht="18">
      <c r="A7" s="110"/>
      <c r="B7" s="112" t="s">
        <v>45</v>
      </c>
      <c r="C7" s="274" t="s">
        <v>186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9" spans="1:28" ht="15" thickBot="1">
      <c r="A9" s="276" t="s">
        <v>0</v>
      </c>
      <c r="B9" s="301" t="s">
        <v>48</v>
      </c>
      <c r="C9" s="299" t="s">
        <v>1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300"/>
      <c r="AB9" s="305" t="s">
        <v>49</v>
      </c>
    </row>
    <row r="10" spans="1:28" ht="15.5" thickTop="1" thickBot="1">
      <c r="A10" s="277"/>
      <c r="B10" s="302"/>
      <c r="C10" s="298" t="s">
        <v>2</v>
      </c>
      <c r="D10" s="298" t="s">
        <v>3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 t="s">
        <v>4</v>
      </c>
      <c r="AA10" s="304" t="s">
        <v>5</v>
      </c>
      <c r="AB10" s="306"/>
    </row>
    <row r="11" spans="1:28" ht="24" thickTop="1" thickBot="1">
      <c r="A11" s="277"/>
      <c r="B11" s="302"/>
      <c r="C11" s="298"/>
      <c r="D11" s="303" t="s">
        <v>6</v>
      </c>
      <c r="E11" s="303" t="s">
        <v>7</v>
      </c>
      <c r="F11" s="303" t="s">
        <v>8</v>
      </c>
      <c r="G11" s="303" t="s">
        <v>9</v>
      </c>
      <c r="H11" s="303" t="s">
        <v>10</v>
      </c>
      <c r="I11" s="303" t="s">
        <v>11</v>
      </c>
      <c r="J11" s="303" t="s">
        <v>51</v>
      </c>
      <c r="K11" s="303" t="s">
        <v>166</v>
      </c>
      <c r="L11" s="303" t="s">
        <v>12</v>
      </c>
      <c r="M11" s="303" t="s">
        <v>13</v>
      </c>
      <c r="N11" s="303" t="s">
        <v>14</v>
      </c>
      <c r="O11" s="303" t="s">
        <v>52</v>
      </c>
      <c r="P11" s="303" t="s">
        <v>53</v>
      </c>
      <c r="Q11" s="303" t="s">
        <v>54</v>
      </c>
      <c r="R11" s="303" t="s">
        <v>15</v>
      </c>
      <c r="S11" s="303" t="s">
        <v>167</v>
      </c>
      <c r="T11" s="303" t="s">
        <v>168</v>
      </c>
      <c r="U11" s="303" t="s">
        <v>169</v>
      </c>
      <c r="V11" s="303" t="s">
        <v>170</v>
      </c>
      <c r="W11" s="303" t="s">
        <v>171</v>
      </c>
      <c r="X11" s="303" t="s">
        <v>172</v>
      </c>
      <c r="Y11" s="303" t="s">
        <v>17</v>
      </c>
      <c r="Z11" s="298"/>
      <c r="AA11" s="304"/>
      <c r="AB11" s="307"/>
    </row>
    <row r="12" spans="1:28" ht="18" customHeight="1" thickTop="1" thickBot="1">
      <c r="A12" s="1" t="s">
        <v>21</v>
      </c>
      <c r="B12" s="2" t="s">
        <v>192</v>
      </c>
      <c r="C12" s="3"/>
      <c r="D12" s="4"/>
      <c r="E12" s="4"/>
      <c r="F12" s="4"/>
      <c r="G12" s="4">
        <v>60</v>
      </c>
      <c r="H12" s="4"/>
      <c r="I12" s="4"/>
      <c r="J12" s="4"/>
      <c r="K12" s="4"/>
      <c r="L12" s="4"/>
      <c r="M12" s="4"/>
      <c r="N12" s="4"/>
      <c r="S12" s="4"/>
      <c r="T12" s="4"/>
      <c r="U12" s="4"/>
      <c r="V12" s="4"/>
      <c r="W12" s="4"/>
      <c r="X12" s="4"/>
      <c r="Y12" s="308">
        <f>SUM(F12:N12)</f>
        <v>60</v>
      </c>
      <c r="Z12" s="4" t="s">
        <v>20</v>
      </c>
      <c r="AA12" s="5">
        <v>4</v>
      </c>
      <c r="AB12" s="6" t="s">
        <v>19</v>
      </c>
    </row>
    <row r="13" spans="1:28" ht="18" customHeight="1" thickTop="1" thickBot="1">
      <c r="A13" s="1" t="s">
        <v>22</v>
      </c>
      <c r="B13" s="2" t="s">
        <v>193</v>
      </c>
      <c r="C13" s="3"/>
      <c r="D13" s="4"/>
      <c r="E13" s="4"/>
      <c r="F13" s="4"/>
      <c r="G13" s="4">
        <v>60</v>
      </c>
      <c r="H13" s="4"/>
      <c r="I13" s="4"/>
      <c r="J13" s="4"/>
      <c r="K13" s="4"/>
      <c r="L13" s="4"/>
      <c r="M13" s="4"/>
      <c r="N13" s="4"/>
      <c r="S13" s="4"/>
      <c r="T13" s="4"/>
      <c r="U13" s="4"/>
      <c r="V13" s="4"/>
      <c r="W13" s="4"/>
      <c r="X13" s="4"/>
      <c r="Y13" s="308">
        <f>SUM(F13:N13)</f>
        <v>60</v>
      </c>
      <c r="Z13" s="4" t="s">
        <v>20</v>
      </c>
      <c r="AA13" s="5">
        <v>4</v>
      </c>
      <c r="AB13" s="6" t="s">
        <v>19</v>
      </c>
    </row>
    <row r="14" spans="1:28" ht="18" customHeight="1" thickTop="1" thickBot="1">
      <c r="A14" s="1" t="s">
        <v>23</v>
      </c>
      <c r="B14" s="2" t="s">
        <v>194</v>
      </c>
      <c r="C14" s="3"/>
      <c r="D14" s="4"/>
      <c r="E14" s="4"/>
      <c r="F14" s="4"/>
      <c r="G14" s="4">
        <v>60</v>
      </c>
      <c r="H14" s="4"/>
      <c r="I14" s="4"/>
      <c r="J14" s="4"/>
      <c r="K14" s="4"/>
      <c r="L14" s="4"/>
      <c r="M14" s="4"/>
      <c r="N14" s="4"/>
      <c r="S14" s="4"/>
      <c r="T14" s="4"/>
      <c r="U14" s="4"/>
      <c r="V14" s="4"/>
      <c r="W14" s="4"/>
      <c r="X14" s="4"/>
      <c r="Y14" s="308">
        <f>SUM(F14:N14)</f>
        <v>60</v>
      </c>
      <c r="Z14" s="4" t="s">
        <v>20</v>
      </c>
      <c r="AA14" s="5">
        <v>4</v>
      </c>
      <c r="AB14" s="6" t="s">
        <v>19</v>
      </c>
    </row>
    <row r="15" spans="1:28" ht="18" customHeight="1" thickTop="1" thickBot="1">
      <c r="A15" s="1" t="s">
        <v>24</v>
      </c>
      <c r="B15" s="2" t="s">
        <v>195</v>
      </c>
      <c r="C15" s="3"/>
      <c r="D15" s="4"/>
      <c r="E15" s="4"/>
      <c r="F15" s="4"/>
      <c r="G15" s="4">
        <v>60</v>
      </c>
      <c r="H15" s="4"/>
      <c r="I15" s="4"/>
      <c r="J15" s="4"/>
      <c r="K15" s="4"/>
      <c r="L15" s="4"/>
      <c r="M15" s="4"/>
      <c r="N15" s="4"/>
      <c r="S15" s="4"/>
      <c r="T15" s="4"/>
      <c r="U15" s="4"/>
      <c r="V15" s="4"/>
      <c r="W15" s="4"/>
      <c r="X15" s="4"/>
      <c r="Y15" s="308">
        <f>SUM(F15:N15)</f>
        <v>60</v>
      </c>
      <c r="Z15" s="4" t="s">
        <v>20</v>
      </c>
      <c r="AA15" s="5">
        <v>4</v>
      </c>
      <c r="AB15" s="7" t="s">
        <v>19</v>
      </c>
    </row>
    <row r="16" spans="1:28" ht="18" customHeight="1" thickTop="1" thickBot="1">
      <c r="A16" s="8" t="s">
        <v>23</v>
      </c>
      <c r="B16" s="240" t="s">
        <v>25</v>
      </c>
      <c r="C16" s="241"/>
      <c r="D16" s="66"/>
      <c r="E16" s="66"/>
      <c r="F16" s="66"/>
      <c r="G16" s="66"/>
      <c r="H16" s="66"/>
      <c r="I16" s="66"/>
      <c r="J16" s="51"/>
      <c r="K16" s="66"/>
      <c r="L16" s="66">
        <v>30</v>
      </c>
      <c r="M16" s="66"/>
      <c r="N16" s="66"/>
      <c r="O16" s="51"/>
      <c r="P16" s="51"/>
      <c r="Q16" s="51"/>
      <c r="R16" s="51"/>
      <c r="S16" s="66"/>
      <c r="T16" s="66"/>
      <c r="U16" s="66"/>
      <c r="V16" s="66"/>
      <c r="W16" s="66"/>
      <c r="X16" s="66"/>
      <c r="Y16" s="308">
        <f>SUM(F16:N16)</f>
        <v>30</v>
      </c>
      <c r="Z16" s="66" t="s">
        <v>18</v>
      </c>
      <c r="AA16" s="227">
        <v>3</v>
      </c>
      <c r="AB16" s="7" t="s">
        <v>28</v>
      </c>
    </row>
    <row r="17" spans="1:28" ht="18" customHeight="1" thickTop="1" thickBot="1">
      <c r="A17" s="8" t="s">
        <v>29</v>
      </c>
      <c r="B17" s="9" t="s">
        <v>26</v>
      </c>
      <c r="C17" s="3"/>
      <c r="D17" s="4"/>
      <c r="E17" s="4">
        <v>60</v>
      </c>
      <c r="F17" s="4"/>
      <c r="G17" s="4"/>
      <c r="H17" s="4"/>
      <c r="I17" s="4"/>
      <c r="J17" s="4"/>
      <c r="K17" s="4"/>
      <c r="L17" s="4"/>
      <c r="M17" s="4"/>
      <c r="N17" s="4"/>
      <c r="S17" s="4"/>
      <c r="T17" s="4"/>
      <c r="U17" s="4"/>
      <c r="V17" s="4"/>
      <c r="W17" s="4"/>
      <c r="X17" s="4"/>
      <c r="Y17" s="308">
        <f>SUM(E17:N17)</f>
        <v>60</v>
      </c>
      <c r="Z17" s="4" t="s">
        <v>27</v>
      </c>
      <c r="AA17" s="5">
        <v>6</v>
      </c>
      <c r="AB17" s="7" t="s">
        <v>28</v>
      </c>
    </row>
    <row r="18" spans="1:28" ht="18" customHeight="1" thickTop="1" thickBot="1">
      <c r="A18" s="10" t="s">
        <v>29</v>
      </c>
      <c r="B18" s="9" t="s">
        <v>30</v>
      </c>
      <c r="C18" s="3"/>
      <c r="D18" s="4"/>
      <c r="E18" s="4">
        <v>60</v>
      </c>
      <c r="F18" s="4"/>
      <c r="G18" s="4"/>
      <c r="H18" s="4"/>
      <c r="I18" s="4"/>
      <c r="J18" s="4"/>
      <c r="K18" s="4"/>
      <c r="L18" s="4"/>
      <c r="M18" s="4"/>
      <c r="N18" s="4"/>
      <c r="S18" s="4"/>
      <c r="T18" s="4"/>
      <c r="U18" s="4"/>
      <c r="V18" s="4"/>
      <c r="W18" s="4"/>
      <c r="X18" s="4"/>
      <c r="Y18" s="308">
        <f>SUM(E18:N18)</f>
        <v>60</v>
      </c>
      <c r="Z18" s="4" t="s">
        <v>31</v>
      </c>
      <c r="AA18" s="5">
        <v>6</v>
      </c>
      <c r="AB18" s="7" t="s">
        <v>32</v>
      </c>
    </row>
    <row r="19" spans="1:28" ht="18" customHeight="1" thickTop="1" thickBot="1">
      <c r="A19" s="10" t="s">
        <v>24</v>
      </c>
      <c r="B19" s="11" t="s">
        <v>203</v>
      </c>
      <c r="C19" s="3"/>
      <c r="D19" s="4"/>
      <c r="E19" s="4"/>
      <c r="F19" s="4"/>
      <c r="G19" s="4">
        <v>30</v>
      </c>
      <c r="H19" s="4"/>
      <c r="I19" s="4"/>
      <c r="J19" s="4"/>
      <c r="K19" s="4"/>
      <c r="L19" s="4"/>
      <c r="M19" s="4"/>
      <c r="N19" s="4"/>
      <c r="S19" s="4"/>
      <c r="T19" s="4"/>
      <c r="U19" s="4"/>
      <c r="V19" s="4"/>
      <c r="W19" s="4"/>
      <c r="X19" s="4"/>
      <c r="Y19" s="309">
        <f>SUM(D19:N19)</f>
        <v>30</v>
      </c>
      <c r="Z19" s="4" t="s">
        <v>58</v>
      </c>
      <c r="AA19" s="5">
        <v>2</v>
      </c>
      <c r="AB19" s="7" t="s">
        <v>33</v>
      </c>
    </row>
    <row r="20" spans="1:28" ht="16.5" thickTop="1" thickBot="1">
      <c r="A20" s="10"/>
      <c r="B20" s="11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09">
        <f t="shared" ref="Y20:Y25" si="0">SUM(D20:X20)</f>
        <v>0</v>
      </c>
      <c r="Z20" s="4"/>
      <c r="AA20" s="5"/>
      <c r="AB20" s="6"/>
    </row>
    <row r="21" spans="1:28" ht="16.5" thickTop="1" thickBot="1">
      <c r="A21" s="10"/>
      <c r="B21" s="114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309">
        <f t="shared" si="0"/>
        <v>0</v>
      </c>
      <c r="Z21" s="4"/>
      <c r="AA21" s="5"/>
      <c r="AB21" s="6"/>
    </row>
    <row r="22" spans="1:28" ht="16.5" thickTop="1" thickBot="1">
      <c r="A22" s="10"/>
      <c r="B22" s="114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09">
        <f t="shared" si="0"/>
        <v>0</v>
      </c>
      <c r="Z22" s="4"/>
      <c r="AA22" s="5"/>
      <c r="AB22" s="6"/>
    </row>
    <row r="23" spans="1:28" ht="16.5" thickTop="1" thickBot="1">
      <c r="A23" s="10"/>
      <c r="B23" s="114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09">
        <f t="shared" si="0"/>
        <v>0</v>
      </c>
      <c r="Z23" s="4"/>
      <c r="AA23" s="5"/>
      <c r="AB23" s="6"/>
    </row>
    <row r="24" spans="1:28" ht="16.5" thickTop="1" thickBot="1">
      <c r="A24" s="10"/>
      <c r="B24" s="11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09">
        <f t="shared" si="0"/>
        <v>0</v>
      </c>
      <c r="Z24" s="4"/>
      <c r="AA24" s="5"/>
      <c r="AB24" s="6"/>
    </row>
    <row r="25" spans="1:28" ht="16" thickTop="1">
      <c r="A25" s="115"/>
      <c r="B25" s="116"/>
      <c r="C25" s="117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310">
        <f t="shared" si="0"/>
        <v>0</v>
      </c>
      <c r="Z25" s="73"/>
      <c r="AA25" s="74"/>
      <c r="AB25" s="118"/>
    </row>
    <row r="26" spans="1:28" ht="15.5">
      <c r="A26" s="17"/>
      <c r="B26" s="312"/>
      <c r="C26" s="313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1">
        <f>SUM(Y12:Y25)</f>
        <v>420</v>
      </c>
      <c r="Z26" s="314"/>
      <c r="AA26" s="311">
        <f>SUM(AA12:AA25)</f>
        <v>33</v>
      </c>
      <c r="AB26" s="315"/>
    </row>
    <row r="27" spans="1:28" ht="15.5">
      <c r="E27" s="108" t="s">
        <v>177</v>
      </c>
      <c r="F27" s="107"/>
      <c r="Q27" s="20"/>
    </row>
    <row r="28" spans="1:28" ht="15.5">
      <c r="E28" s="275" t="s">
        <v>178</v>
      </c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</row>
    <row r="29" spans="1:28" ht="15.5">
      <c r="E29" s="106" t="s">
        <v>179</v>
      </c>
      <c r="F29" s="107"/>
      <c r="Q29" s="20"/>
    </row>
    <row r="30" spans="1:28" ht="15.5">
      <c r="E30" s="106" t="s">
        <v>180</v>
      </c>
      <c r="F30" s="107"/>
      <c r="Q30" s="20"/>
    </row>
    <row r="31" spans="1:28" ht="15.5">
      <c r="E31" s="106" t="s">
        <v>181</v>
      </c>
      <c r="F31" s="107"/>
      <c r="Q31" s="20"/>
    </row>
    <row r="32" spans="1:28" ht="15.5">
      <c r="E32" s="106" t="s">
        <v>182</v>
      </c>
      <c r="F32" s="107"/>
      <c r="Q32" s="20"/>
    </row>
    <row r="33" spans="5:17" ht="15.5">
      <c r="E33" s="106" t="s">
        <v>183</v>
      </c>
      <c r="F33" s="107"/>
      <c r="Q33" s="20"/>
    </row>
    <row r="34" spans="5:17" ht="15.5">
      <c r="E34" s="106" t="s">
        <v>184</v>
      </c>
      <c r="F34" s="107"/>
      <c r="Q34" s="20"/>
    </row>
    <row r="35" spans="5:17" ht="15.5">
      <c r="E35" s="106" t="s">
        <v>185</v>
      </c>
      <c r="F35" s="107"/>
      <c r="Q35" s="20"/>
    </row>
    <row r="36" spans="5:17" ht="15.5">
      <c r="E36" s="106" t="s">
        <v>151</v>
      </c>
      <c r="F36" s="107"/>
      <c r="Q36" s="20"/>
    </row>
    <row r="37" spans="5:17" ht="15.5">
      <c r="E37" s="106" t="s">
        <v>152</v>
      </c>
      <c r="F37" s="107"/>
      <c r="Q37" s="20"/>
    </row>
    <row r="38" spans="5:17" ht="15.5">
      <c r="E38" s="106" t="s">
        <v>153</v>
      </c>
      <c r="F38" s="107"/>
      <c r="Q38" s="20"/>
    </row>
    <row r="39" spans="5:17" ht="15.5">
      <c r="E39" s="106" t="s">
        <v>154</v>
      </c>
      <c r="F39" s="107"/>
      <c r="Q39" s="20"/>
    </row>
    <row r="40" spans="5:17" ht="15.5">
      <c r="E40" s="106" t="s">
        <v>155</v>
      </c>
      <c r="F40" s="107"/>
      <c r="Q40" s="20"/>
    </row>
    <row r="41" spans="5:17" ht="15.5">
      <c r="E41" s="106" t="s">
        <v>156</v>
      </c>
      <c r="F41" s="107"/>
      <c r="Q41" s="20"/>
    </row>
    <row r="42" spans="5:17" ht="15.5">
      <c r="E42" s="106" t="s">
        <v>157</v>
      </c>
      <c r="F42" s="107"/>
      <c r="Q42" s="20"/>
    </row>
    <row r="43" spans="5:17" ht="15.5">
      <c r="E43" s="106" t="s">
        <v>158</v>
      </c>
      <c r="F43" s="107"/>
      <c r="Q43" s="20"/>
    </row>
    <row r="44" spans="5:17" ht="15.5">
      <c r="E44" s="106" t="s">
        <v>144</v>
      </c>
      <c r="F44" s="107"/>
      <c r="Q44" s="20"/>
    </row>
    <row r="46" spans="5:17" ht="15.5">
      <c r="E46" s="108" t="s">
        <v>159</v>
      </c>
    </row>
    <row r="47" spans="5:17" ht="15.5">
      <c r="E47" s="106" t="s">
        <v>160</v>
      </c>
    </row>
    <row r="48" spans="5:17" ht="15.5">
      <c r="E48" s="106" t="s">
        <v>161</v>
      </c>
    </row>
    <row r="49" spans="2:12" ht="15.5">
      <c r="E49" s="106" t="s">
        <v>162</v>
      </c>
    </row>
    <row r="50" spans="2:12" ht="15.5">
      <c r="E50" s="106" t="s">
        <v>163</v>
      </c>
    </row>
    <row r="51" spans="2:12" ht="15.5">
      <c r="E51" s="109" t="s">
        <v>164</v>
      </c>
    </row>
    <row r="52" spans="2:12" ht="15.5">
      <c r="E52" s="109" t="s">
        <v>165</v>
      </c>
    </row>
    <row r="58" spans="2:1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2:1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2:1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</sheetData>
  <mergeCells count="14">
    <mergeCell ref="A9:A11"/>
    <mergeCell ref="B9:B11"/>
    <mergeCell ref="C9:AA9"/>
    <mergeCell ref="AB9:AB11"/>
    <mergeCell ref="C10:C11"/>
    <mergeCell ref="D10:Y10"/>
    <mergeCell ref="Z10:Z11"/>
    <mergeCell ref="AA10:AA11"/>
    <mergeCell ref="E28:R28"/>
    <mergeCell ref="C2:T2"/>
    <mergeCell ref="C3:T3"/>
    <mergeCell ref="C4:T4"/>
    <mergeCell ref="C6:S6"/>
    <mergeCell ref="C7:T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PODSTAWOWA</vt:lpstr>
      <vt:lpstr>SPECJALNOSC ROMY</vt:lpstr>
      <vt:lpstr>SPECJALNOSC FRANGLE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Anita Staroń</cp:lastModifiedBy>
  <dcterms:created xsi:type="dcterms:W3CDTF">2019-01-29T10:20:16Z</dcterms:created>
  <dcterms:modified xsi:type="dcterms:W3CDTF">2019-05-15T22:01:10Z</dcterms:modified>
</cp:coreProperties>
</file>